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sip\Downloads\"/>
    </mc:Choice>
  </mc:AlternateContent>
  <bookViews>
    <workbookView xWindow="0" yWindow="0" windowWidth="29010" windowHeight="14160" tabRatio="619" firstSheet="1" activeTab="2"/>
  </bookViews>
  <sheets>
    <sheet name="Naslovnica" sheetId="1" r:id="rId1"/>
    <sheet name="Opći uvjeti" sheetId="2" r:id="rId2"/>
    <sheet name="1.0. Zemljani radovi" sheetId="3" r:id="rId3"/>
    <sheet name="2.0. Betonski radovi" sheetId="4" r:id="rId4"/>
    <sheet name="3.0. Zidarski radovi " sheetId="6" r:id="rId5"/>
    <sheet name="4.0. Fasaderski radovi " sheetId="7" r:id="rId6"/>
    <sheet name="5.0. Izolaterski radovi" sheetId="5" r:id="rId7"/>
    <sheet name="6.0. Limarski radovi" sheetId="8" r:id="rId8"/>
    <sheet name="7.0. Stolarski radovi)" sheetId="9" r:id="rId9"/>
    <sheet name="8.0. Bravarski radovi" sheetId="10" r:id="rId10"/>
    <sheet name="9.0. Keramičarski radovi" sheetId="11" r:id="rId11"/>
    <sheet name="10.0. Soboslikarski radovi" sheetId="12" r:id="rId12"/>
    <sheet name="11.0.STROJARSKI" sheetId="13" r:id="rId13"/>
    <sheet name="12.0.ELEKTRO" sheetId="14" r:id="rId14"/>
    <sheet name="13.0.VODA I KANALIZACIAJ" sheetId="15" r:id="rId15"/>
    <sheet name="14.0. ARMIRAČKI RADOVI" sheetId="16" r:id="rId16"/>
    <sheet name="REKAPITUACIJA" sheetId="17" r:id="rId17"/>
  </sheets>
  <definedNames>
    <definedName name="_xlnm.Print_Area" localSheetId="2">'1.0. Zemljani radovi'!$A$1:$G$44</definedName>
    <definedName name="_xlnm.Print_Area" localSheetId="11">'10.0. Soboslikarski radovi'!$A$1:$G$12</definedName>
    <definedName name="_xlnm.Print_Area" localSheetId="12">'11.0.STROJARSKI'!$A$1:$G$47</definedName>
    <definedName name="_xlnm.Print_Area" localSheetId="13">'12.0.ELEKTRO'!$A$1:$H$144</definedName>
    <definedName name="_xlnm.Print_Area" localSheetId="14">'13.0.VODA I KANALIZACIAJ'!$A$1:$G$75</definedName>
    <definedName name="_xlnm.Print_Area" localSheetId="15">'14.0. ARMIRAČKI RADOVI'!$A$1:$H$18</definedName>
    <definedName name="_xlnm.Print_Area" localSheetId="3">'2.0. Betonski radovi'!$A$1:$I$101</definedName>
    <definedName name="_xlnm.Print_Area" localSheetId="4">'3.0. Zidarski radovi '!$A$1:$G$53</definedName>
    <definedName name="_xlnm.Print_Area" localSheetId="5">'4.0. Fasaderski radovi '!$A$1:$G$44</definedName>
    <definedName name="_xlnm.Print_Area" localSheetId="6">'5.0. Izolaterski radovi'!$A$1:$G$38</definedName>
    <definedName name="_xlnm.Print_Area" localSheetId="7">'6.0. Limarski radovi'!$A$1:$G$13</definedName>
    <definedName name="_xlnm.Print_Area" localSheetId="8">'7.0. Stolarski radovi)'!$A$1:$G$26</definedName>
    <definedName name="_xlnm.Print_Area" localSheetId="9">'8.0. Bravarski radovi'!$A$1:$G$13</definedName>
    <definedName name="_xlnm.Print_Area" localSheetId="10">'9.0. Keramičarski radovi'!$A$1:$G$13</definedName>
    <definedName name="_xlnm.Print_Area" localSheetId="0">Naslovnica!$A$1:$M$31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6" l="1"/>
  <c r="G16" i="3" l="1"/>
  <c r="G22" i="3"/>
  <c r="G19" i="3"/>
  <c r="F13" i="17" l="1"/>
  <c r="F12" i="17"/>
  <c r="F10" i="17"/>
  <c r="F9" i="17"/>
  <c r="F8" i="17"/>
  <c r="F6" i="17"/>
  <c r="F5" i="17"/>
  <c r="F43" i="7"/>
  <c r="F37" i="5"/>
  <c r="F24" i="9"/>
  <c r="F12" i="10"/>
  <c r="F13" i="11"/>
  <c r="F45" i="13"/>
  <c r="F137" i="14"/>
  <c r="G8" i="16"/>
  <c r="F10" i="16" s="1"/>
  <c r="F15" i="17" s="1"/>
  <c r="G68" i="15"/>
  <c r="G66" i="15"/>
  <c r="G64" i="15"/>
  <c r="G60" i="15"/>
  <c r="G58" i="15"/>
  <c r="G56" i="15"/>
  <c r="G54" i="15"/>
  <c r="G52" i="15"/>
  <c r="G50" i="15"/>
  <c r="G48" i="15"/>
  <c r="G47" i="15"/>
  <c r="G46" i="15"/>
  <c r="G45" i="15"/>
  <c r="G44" i="15"/>
  <c r="G40" i="15"/>
  <c r="G38" i="15"/>
  <c r="G36" i="15"/>
  <c r="G34" i="15"/>
  <c r="G32" i="15"/>
  <c r="G31" i="15"/>
  <c r="G28" i="15"/>
  <c r="G26" i="15"/>
  <c r="G23" i="15"/>
  <c r="G21" i="15"/>
  <c r="G19" i="15"/>
  <c r="G17" i="15"/>
  <c r="G14" i="15"/>
  <c r="G12" i="15"/>
  <c r="G10" i="15"/>
  <c r="G8" i="15"/>
  <c r="G6" i="15"/>
  <c r="G135" i="14"/>
  <c r="G133" i="14"/>
  <c r="G131" i="14"/>
  <c r="G128" i="14"/>
  <c r="G126" i="14"/>
  <c r="G124" i="14"/>
  <c r="G122" i="14"/>
  <c r="G119" i="14"/>
  <c r="G117" i="14"/>
  <c r="G115" i="14"/>
  <c r="G113" i="14"/>
  <c r="G111" i="14"/>
  <c r="G109" i="14"/>
  <c r="G105" i="14"/>
  <c r="G103" i="14"/>
  <c r="G101" i="14"/>
  <c r="G98" i="14"/>
  <c r="G96" i="14"/>
  <c r="G94" i="14"/>
  <c r="G92" i="14"/>
  <c r="G90" i="14"/>
  <c r="G88" i="14"/>
  <c r="G86" i="14"/>
  <c r="G85" i="14"/>
  <c r="G81" i="14"/>
  <c r="G80" i="14"/>
  <c r="G78" i="14"/>
  <c r="G77" i="14"/>
  <c r="G74" i="14"/>
  <c r="G73" i="14"/>
  <c r="G69" i="14"/>
  <c r="G65" i="14"/>
  <c r="G60" i="14"/>
  <c r="G55" i="14"/>
  <c r="G54" i="14"/>
  <c r="G53" i="14"/>
  <c r="G52" i="14"/>
  <c r="G49" i="14"/>
  <c r="G48" i="14"/>
  <c r="G45" i="14"/>
  <c r="G42" i="14"/>
  <c r="G38" i="14"/>
  <c r="G35" i="14"/>
  <c r="G34" i="14"/>
  <c r="G33" i="14"/>
  <c r="G32" i="14"/>
  <c r="G31" i="14"/>
  <c r="G30" i="14"/>
  <c r="G29" i="14"/>
  <c r="G28" i="14"/>
  <c r="G26" i="14"/>
  <c r="G25" i="14"/>
  <c r="G23" i="14"/>
  <c r="G21" i="14"/>
  <c r="G19" i="14"/>
  <c r="G16" i="14"/>
  <c r="G13" i="14"/>
  <c r="G10" i="14"/>
  <c r="G7" i="14"/>
  <c r="G43" i="13"/>
  <c r="G42" i="13"/>
  <c r="G39" i="13"/>
  <c r="G36" i="13"/>
  <c r="G33" i="13"/>
  <c r="G30" i="13"/>
  <c r="G27" i="13"/>
  <c r="G26" i="13"/>
  <c r="G25" i="13"/>
  <c r="G22" i="13"/>
  <c r="G21" i="13"/>
  <c r="G20" i="13"/>
  <c r="G19" i="13"/>
  <c r="G16" i="13"/>
  <c r="G13" i="13"/>
  <c r="G10" i="13"/>
  <c r="G7" i="13"/>
  <c r="G10" i="12"/>
  <c r="F12" i="12" s="1"/>
  <c r="F11" i="17" s="1"/>
  <c r="G11" i="11"/>
  <c r="G10" i="11"/>
  <c r="G10" i="10"/>
  <c r="G22" i="9"/>
  <c r="G21" i="9"/>
  <c r="G20" i="9"/>
  <c r="G19" i="9"/>
  <c r="G18" i="9"/>
  <c r="G15" i="9"/>
  <c r="G14" i="9"/>
  <c r="G11" i="9"/>
  <c r="G10" i="9"/>
  <c r="G10" i="8"/>
  <c r="F12" i="8" s="1"/>
  <c r="F7" i="17" s="1"/>
  <c r="G35" i="5"/>
  <c r="G32" i="5"/>
  <c r="G29" i="5"/>
  <c r="G28" i="5"/>
  <c r="G25" i="5"/>
  <c r="G41" i="7"/>
  <c r="G40" i="7"/>
  <c r="G35" i="7"/>
  <c r="G34" i="7"/>
  <c r="G33" i="7"/>
  <c r="G32" i="7"/>
  <c r="G27" i="7"/>
  <c r="G26" i="7"/>
  <c r="G25" i="7"/>
  <c r="G46" i="6"/>
  <c r="G43" i="6"/>
  <c r="G42" i="6"/>
  <c r="G37" i="6"/>
  <c r="G31" i="6"/>
  <c r="G26" i="6"/>
  <c r="G23" i="6"/>
  <c r="G98" i="4"/>
  <c r="G94" i="4"/>
  <c r="G93" i="4"/>
  <c r="G89" i="4"/>
  <c r="G88" i="4"/>
  <c r="G84" i="4"/>
  <c r="G83" i="4"/>
  <c r="G79" i="4"/>
  <c r="G78" i="4"/>
  <c r="G74" i="4"/>
  <c r="G73" i="4"/>
  <c r="G69" i="4"/>
  <c r="G68" i="4"/>
  <c r="G64" i="4"/>
  <c r="G63" i="4"/>
  <c r="G59" i="4"/>
  <c r="G58" i="4"/>
  <c r="G54" i="4"/>
  <c r="G40" i="3"/>
  <c r="G37" i="3"/>
  <c r="G34" i="3"/>
  <c r="G31" i="3"/>
  <c r="G28" i="3"/>
  <c r="G25" i="3"/>
  <c r="G14" i="3"/>
  <c r="G12" i="3"/>
  <c r="F70" i="15" l="1"/>
  <c r="F14" i="17" s="1"/>
  <c r="F17" i="17" s="1"/>
  <c r="F18" i="17" s="1"/>
  <c r="F19" i="17" s="1"/>
  <c r="F48" i="6"/>
  <c r="F4" i="17" s="1"/>
  <c r="F42" i="3"/>
  <c r="F2" i="17" s="1"/>
  <c r="F100" i="4"/>
  <c r="F3" i="17" s="1"/>
</calcChain>
</file>

<file path=xl/sharedStrings.xml><?xml version="1.0" encoding="utf-8"?>
<sst xmlns="http://schemas.openxmlformats.org/spreadsheetml/2006/main" count="905" uniqueCount="527">
  <si>
    <t>GRAD ZADAR</t>
  </si>
  <si>
    <t>Narodni trg 1, 23000 Zadar</t>
  </si>
  <si>
    <t>TROŠKOVNIK</t>
  </si>
  <si>
    <t>1.</t>
  </si>
  <si>
    <t>2.</t>
  </si>
  <si>
    <t>3.</t>
  </si>
  <si>
    <t>4.</t>
  </si>
  <si>
    <t>5.</t>
  </si>
  <si>
    <t>6.</t>
  </si>
  <si>
    <t>7.</t>
  </si>
  <si>
    <t>OPIS RADOVA</t>
  </si>
  <si>
    <t>JEDNAKOVRIJEDNO</t>
  </si>
  <si>
    <t>KOLIČINA</t>
  </si>
  <si>
    <t>1.1.</t>
  </si>
  <si>
    <t>kom</t>
  </si>
  <si>
    <t>OPĆI UVJETI UZ TROŠKOVNIK GRAÐEVINSKO-OBRTNIČKIH RADOVA:</t>
  </si>
  <si>
    <t>Nacrti, tehnički opis i ovaj  troškovnik čine cijelinu projekta.
Izvođač je dužan proučiti sve gore navedene dijelove projekta, te u slučaju nejasnoća tražiti objašnjenje od projektanta, odnosno iznijeti svoje primjedbe. Nepoznavanje crtanog dijela projekta i tehničkog opisa neće se prihvatiti kao razlog za povišenje jediničnih cijena ili greške u izvedbi.
Izvođač je dužan pridržavati se svih važećih zakona i propisa i to naročito Zakona o prostornom uređenju i gradnji, Zakona o zaštiti na radu, Hrvatskih normi itd. Izvođač je prilikom uvođenja u posao dužan obavjestiti nadležne službe o otvaranju gradilišta. Od tog trenutka pa do primopredaje zgrade izvođač je odgovoran za stvari i osobe koje se nalaze unutar gradilišta.</t>
  </si>
  <si>
    <t xml:space="preserve">Od ulaska na gradilište izvođač je obavezan voditi građevinski dnevnik u kojem bilježi opis radnih procesa i građevinsku knjigu u kojoj bilježi i dokumentira mjerenja, sve faze izvršenog posla prema stavkama troškovnika i projektu. Izvođač je dužan na gradilištu čuvati Građevnu dozvolu i projekte, te ih dati na uvid ovlaštenim inspekcijskim službama.
Izvođač je dužan, u okviru ugovorene cijene, ugraditi propisani adekvatan i prema Hrvatskim normama atestiran materijal. Izvođač je također dužan kod izrade konstrukcija, prema projektom određenom planu ispitivanja materijala, kontrolirati ugrađeni konstruktivni materijal. </t>
  </si>
  <si>
    <t>Izvođač je u okviru ugovorene cijene dužan izvršiti koordinaciju radova svih kooperanata na način da omogući kontinuirano odvijanje posla i zaštiiu već izvedenih radova.
Izvođač je dužan, u okviru ugovorene cijene, osigurati gradilište od djelovanja više sile i krađe.
Sav rad i materijal vezan vezan za organizaciju građevinske proizvodnje: ograde, vrata gradilišta, putevi na gradilištu, uredi, blagovaonice, svlačionice, sanitarije gradilišta, spremišta materijala i alata, električni, vodovodni i sl. priključci gradilišta kao i cijena korištenja priključaka uključeni su u ugovorenu cijenu.</t>
  </si>
  <si>
    <t>Sve radove izvesti od kvalitetnog materijala prema opisu, detaljima, pismenim naređenjima, ali sve u okviru jedinične cijene. Sve štete učinjene prilikom rada na vlastitim ili tuđim radovima moraju se ukloniti na račun počinitelja. Svi nekvalitetni radovi imaju se otkloniti na račun počinitelja. Svi nekvalitetni radovi moraju se ukloniti i zamijeniti ispravnima, bez bilo kakve odštete od strane naručitelja. Ako opis neke stavke dovodi izvoditelja u sumnju o načinu izvedbe, treba pravovremeno prije predaje ponude tražiti objašnjenje od projektanta. Eventualne izmjene materijala te načina izvedbe tokom građenja moraju se izvršiti isključivo pismenim dogovorom s projektantom  i nadzornom službom.
Sve više radnje koje neće biti na taj način utvrđene, neće se moći priznati u obračunu.</t>
  </si>
  <si>
    <t>Jedinična cijena sadrži sve ono nabrojano kod opisa pojedine grupe radova, te se na ta način vrši i obračun istih. Jedinične cijene primjenjivati će se na izvedene količine, bez obzira u kojem postotku iste odstupaju od količine u troškovniku. Ukoliko naručitelj odluči da neki rad ne izvede, izvoditelj nema pravo na odštetu ako mu je naručitelj pravovremeno o tome dao obavijest, ukoliko vrijednost radova ne prelazi više od 10% ukupne vrijednosti.</t>
  </si>
  <si>
    <t>Izvedeni radovi moraju u cijelosti odgovarati opisu u troškovniku, a u tu svrhu naručitelj ima pravo od izvoditelja tražiti prije početka radova uzorke koji se čuvaju u upravi gradilišta, te izvedeni radovi moraju u cijelosti istima odgovarati.
Nakon naplate okončane situacije izvođač će predati objekt investitoru ili po investitoru određenom korisniku.</t>
  </si>
  <si>
    <t>Sve mjere u nacrtima provjeriti u naravi. Sva kontrola vrši se bez naplate. Tolerancija mjera izvedenih radova određena je pravilima zanata, odnosno prema odluci projektanta i nadzorne službe. Sva odstupanja od dogovorenih tolerantnih mjera izvoditelj je dužan otkloniti o svom trošku. To vrijedi za sve vrste radova, kao što su građevinski, obrtnički i montažerski, opremanje i ostali radovi.</t>
  </si>
  <si>
    <t>Uskladištenje materijala treba provesti tako da materijal bude osiguran od vlaženja i lomova, jer se samo neoštećen i kvalitetan materijal smije ugrađivati. Ovo se odnosi na sve gotove prefabrikate, obrtničke proizvode i materijal za obrtničke radove. Vezna sredstva također moraju biti prvorazredna. Cement, kameni agregat, pijesak, bitumen i sl. treba ispitati prema važećim tehničkim propisima i ateste predočiti nadzornoj službi.</t>
  </si>
  <si>
    <t xml:space="preserve">Rad obuhvaća, osim opisanog u troškovniku, još i prijenose, prijevoze, dizanje, utovare i istovare materijala unutar gradilišta, pripremanje morta i betona, zaštićivanje konstrukcija od štetnih atmosferskih utjecaja, sve pomoćne radove kao: skupljanje rasutog materijala, održavanje čistoće gradilišta. Skele, podupore i razupore treba također predvidjeti u cjelini. Skele moraju biti u skladu s propisima HTZ. Iskopane rovove treba u načelu podupirati ako su udubine preko 1 m. Osim toga treba ukalkulirati sve potrebne zaštitne ograde, te rampe i mostove za prijevoz materijala po gradnji.
Pripomoć obrtnicima i instalaterima kojima treba osigurati prostoriju za smještaj alata i pohranu materijala, ustupanje radne snage za dubljenje, probijanje i bušenje, te popravak žbuke nakon završenih keramičkih, kamenarskih, parketarskih, stolarskih i bravarskih, a prije soboslikarsko-ličilačkih radova. </t>
  </si>
  <si>
    <t>Kod rada za vrijeme ljetnih vrućina, zime i kišnih dana treba osigurati konstrukcije od štetnih atmosferskih utjecaja, a u slučaju da dođe do oštećenja uslijed prokišnjvanja ili smrzavanja, izvoditelj će izvršiti popravke o svom trošku.
Provoditi čišćenje gradilišta od blata i odvođenje oborinske vode. Završni radovi, kao uklanjanje ograda i baraka te poravnavanje terena.
Izvesti krpanje žbuke i betonskih površina, te sve popravke, oštećenja koja su nastala tokom gradnje, a trebaju se obaviti u garantnom roku.
Prethodno provoditi ispitivanje ugrađenog materijala, vodovodne instalacije, odnosno sve u vezi s dobavljanjem potrebnih atesta.
Svi radovi moraju biti izvedeni solidno prema opisu, izvedbenim i armaturnim nacrtima i statičkom računu.</t>
  </si>
  <si>
    <t>Sve se ovo odnosi i na radove obrtnika. Zbog toga je potrebno da izvoditelj ugovara radove s obrtnicima u smislu ovih općih uvjeta.
svi radovi na koje utječe priroda terena gradilišta, obračunavaju se poo stvarno izvedenim količinama i jediničnim cijenama troškovnika.</t>
  </si>
  <si>
    <t>Jediničnom cijenom treba obuhvatiti sve elemente navedene kako slijedi:</t>
  </si>
  <si>
    <t>a)  materijali
Pod cijenom materijala podrazumijeva se dobavna cijena svih materijala koji sudjeluju u radnom procesu kao osnovni materijal, te vezni materijal, kao i materijali koji ne spadaju u finalni produkt, već samo kao pomoćni (oplata).
U cijenu je uključena i cijena transportnih troškova, bez obzira na prevozno sredstvo, sa svim prenosima i istovarima, te uskladištenje i čuvanje na gradilištu od uništenja (prebacivanje, zaštita isl.). 
U cijenu je također uključeno i davanje potrebnih uzoraka kod izvjesnih vrsta materijala.</t>
  </si>
  <si>
    <t>b)  rad
U kalkulaciju rada treba uključiti sav rad, kako glavni tako i pomoćni, te sav unutrašnji transport. Ujedno treba uključiti i rad oko zaštite gotovih konstrukcija i dijelova objekta od štetnog atmosferskog utjecaja, vrućine i hladnoće i sl.</t>
  </si>
  <si>
    <t>c)  beton i mort
Betone i mortove treba miješati u markama prema propisima, ako je to dato u dotičnoj stavci troškovnika. Sav beton se u principu treba miješati strojno, a naročito za armirano-betonske konstrukcije. Ručno miješanje betona dozvoljeno je samo za vrlo male količine nekonstruktivnih dijelova na objektu.</t>
  </si>
  <si>
    <t>d)  oplata
U cijenu oplate uključena su i podupiranja uklještenja te postava i skidanje sa čišćenjem i slaganjem na deponiji do 30 m.
Ujedno u cijenu ulazi kvašenje oplate prije betoniranja, kao i premazivanje limenih kalupa. Po završetku betoniranja sva se oplata treba nakon određenog vremena skinuti, očistiti i pripremiti za ponovnu upotrebu ili složiti na deponij.</t>
  </si>
  <si>
    <t>e)  skela
Sve vrste skela bez obzira na visinu i primjenu ulaze u jediničnu cijenu dotičnog rada.
Skela mora biti na vrijeme postavljena da ne bi nastao zastoj u radu. Pod pojmom skele podrazumijeva se i prilaz istoj, te ograda. Isto kod zemljanih radova, u jediničnu cijenu ulaze razupore, te mostovi za prebacivanje kod iskopa većih dubina. Pod skelama se podrazumijevaju i prilazi i mostovi koji služe prilikom betoniranja pojedinih bet. konstrukcija. Skele koje su postavljene služe za izvođenje svih radova na objektu, bez obzira da li izvodi građevno poduzeće ili kooperant, bez prava posebne naplate naručitelju. Od svih skela izuzimaju se teške nosive skele koje se obračunavaju posebnom stavkom troškovnika.</t>
  </si>
  <si>
    <t>f)  izmjere
Ukoliko nije u pojedinoj stavci dan način rada, treba se pridržavati normi za pojedinu vrstu radova ili pojedinih normi u graditeljstvu.</t>
  </si>
  <si>
    <t>g)  zimski i ljetni rad
Ukoliko je u dogovoreni termin građenja objekta uključen i zimski period, odnosno ljetni period, neće se izvoditelju priznati naknade za rad pri niskoj odnosno visokoj temperaturi, te zaštita konstrukcije od smrzavanja, vrućine i atmosferskih nepogoda. Sve to mora biti uključeno u jediničnu cijenu.
Za vrijeme zime izvoditelj mora objekte zaštititi, te se svi eventualno smrznuti dijelovi istog moraju otkloniti i izvesti ponovo bez bilo kakve naknade. Ukoliko je temperatura niža od temperature pri kojoj je dozvoljen dotičan rad, a naručitelj ipak zahtijeva da se radi, izvoditelj ima pravo zaračunati naknadno po normi 6.006, ali u tom slučaju izvoditelj snosi punu odgovornost za kvalitetu rada. Analogno vrijedi i za zaštitu tokom ljeta od prebrzog sušenja uslijed visoke temperature.</t>
  </si>
  <si>
    <t>H)  faktori
U jediničnu cijenu radne snage izvoditelj ima pravo zaračunati faktor po postojećim propisima i privrednim instrumentima na osnovi zakonskih propisa.
Povrh toga izvoditelj mora faktorom obuhvatiti i slijedeće radove koji se neće zasebno platiti kao naknadni rad, i to:
- kompletnu režiju gradilišta, uključujući dizalice, mostove, mehanizaciju i sl.;
- najamne troškove za posuđenu mehanizaciju koju izvoditelj sam ne posjeduje, a potrebna mu je pri izvođenju radova;
- nalaganje temelja prije iskopa;
- pranje podova, opločenja i sl.;
- sva ispitivanja materijala; 
- ispitivanje pojedinih vrsta materijala s atestima;
- uređenje gradilišta po završetku rada, s otklanjanjem i odvozom svih otpadaka, šute, ostataka građevnog materijala, inventara, pomoćnih objekata itd., s planiranjem točnosti ±3 cm;
- uskladištenje materijala i elemenata za obrtničke i instalaterske radove do njihove ugradbe;
- čišćenje objekta tokom gradnje, tako da se građevinski i obrtnički radovi, te instalacije, mogu nesmetano vidjeti.</t>
  </si>
  <si>
    <t>Izvođač je dužan čistiti gradilište barem tri puta tokom građenja a na kraju treba izvesti sva fina čiščenja  svih površina, što se neće posebno opisivati u stavkama.
Nikakvi režijski satovi niti posebne naplate po navedenim radovima neće se posebno priznati, jer sve ovo mora biti uključeno faktorom u jediničnu cijenu. Prema ovom uvodu i opisu stavaka i grupa radova treba sastaviti jediničnu cijenu za svaku stavku troškovnika. Ovo važi i za obrtničke i instalaterske radove, s time da izvoditelj građevinskih radova prima kao naknadu određeni postotak na ime pokrića režijskih troškova na fakturne iznose, a što se treba regulirati ugovorom.</t>
  </si>
  <si>
    <t>Prilikom projektiranja interijera moguće je da dođe do promjene u pojedinim unutrašnjim završnim radovima i stolarskim stavkama.</t>
  </si>
  <si>
    <t>OPĆI UVJETI UZ ZEMLJANE RADOVE</t>
  </si>
  <si>
    <t>Planiranje dna širokog iskopa i iskopa za temelje izvesti sa točnošću od ±3 cm, što je uključeno u jediničnu cijenu. Primanje iskopa vrši se u prisustvu nadzornog inžinjera. Iskop na određenu dubinu završiti neposredno prije početka izvedbe temelja, da se ležajna ploha temelja ne bi raskvasila. Dno iskopa odnosno temelja mora se nalaziti na nosivom tlu bez obzira na projektiranu dubinu temeljenja. Eventualno potrebni dodatni iskopi platiti će se prema stvarnim količinama.
Ukoliko izvođač prilikom iskopa zemlje naiđe na bilo kakve predmete, objekte ili instalacije, dužan je na tom mjestu obustaviti radove  i o tome obavijestiti investitora i nadzornog inžinjera.
Iskopani materijal treba odlagati na dovoljnom odstojanju od ruba iskopa, da ne dođe do zarušavanja.</t>
  </si>
  <si>
    <t>Podupiranja, razupiranja i zaštita iskopa od oborinskih voda prekrivanjem PVC folijama i izvedbom površinske odvodnje kanalima i muljnim crpkama, obuhvaćena su jediničnim cijenama. 
Potrebna građa za podupiranje mora biti pripremljena na gradilištu prije početka iskopa. 
Ako se iskopane jame oštete, odrone ili zatrpaju nepažnjom ili uslijed nedovoljnog podupiranja, izvođač ih dovodi u ispravno stanje, bez posebne naknade.
Ukoliko je izvođač otkopao ispod projektom predviđene temeljne ravnine obavezan je bez naknade popuniti tako nastale šupljine betonom MB 10, do projektirane kote.
Zabranjeno je popunjavanje prekopa nasipom šljunka.</t>
  </si>
  <si>
    <t>Količine iskopa, transporta i nasipa zemlje obračunavaju se prema sraslom stanju tla.</t>
  </si>
  <si>
    <t>Prije početka radova, nakon čišćenja iz stavke 1. potrebno je geodetski snimiti teren i u prisutnosti nadzornog inženjera odrediti relativnu visinsku kotu ±00, iskolčiti zgradu (objekte) te provjeriti da li trase postojećih instalacionih vodova na gradilištu i u blizini kolidiraju sa iskopom ili radnim prostorom potrebne mehanizacije.
Ovi radovi kao i radovi oko razmjeravanja terena i obilježavanja zgrade uračunati su u jedinične cijene. 
Dužnost je izvođača da utvrdi pravi sastav tla, odnosno njegovu kategoriju i ukoliko odstupa od Geotehničkog elaborata i/ili projekta konstrukcije, obavijesti projektanta i nadzornog inžinjera.</t>
  </si>
  <si>
    <t>JEDINIČNA
CIJENA</t>
  </si>
  <si>
    <t>RED.
BR.</t>
  </si>
  <si>
    <t>1.2.</t>
  </si>
  <si>
    <t>1.3.</t>
  </si>
  <si>
    <t>m²</t>
  </si>
  <si>
    <t>JEDINICA 
MJERE</t>
  </si>
  <si>
    <t>UKUPNA
CIJENA KN</t>
  </si>
  <si>
    <t>Obračun po m2 parcele.</t>
  </si>
  <si>
    <t>Obračun po m3 terena u sraslom stanju</t>
  </si>
  <si>
    <t>m</t>
  </si>
  <si>
    <r>
      <t>m</t>
    </r>
    <r>
      <rPr>
        <sz val="10"/>
        <rFont val="Calibri"/>
        <family val="2"/>
        <charset val="238"/>
      </rPr>
      <t>³</t>
    </r>
  </si>
  <si>
    <t>Obračun po m3.</t>
  </si>
  <si>
    <t>1.4.</t>
  </si>
  <si>
    <t>Obračun po m2.</t>
  </si>
  <si>
    <t>1.5.</t>
  </si>
  <si>
    <t>1.6.</t>
  </si>
  <si>
    <t xml:space="preserve">Dobava, razastiranje i valjanje uvaljanog drobljenca u unutrašnjim prostorima, ispod temeljnih ploča (objekt, ), te na terasama i dvorištu, u debljini sloja od 15 cm. </t>
  </si>
  <si>
    <t>1.7.</t>
  </si>
  <si>
    <t>Paušal</t>
  </si>
  <si>
    <t>1.8.</t>
  </si>
  <si>
    <t>m1</t>
  </si>
  <si>
    <t xml:space="preserve">Dobava, postava i montaža privremene ograde oko gradilišta (po međi građevne parcele) visine min. 2,0m na zemljanom terenu. Ograda se postavlja prije početka izvođenja radova. Nosivi stupovi su samostojeći sa betonskim stopama.       </t>
  </si>
  <si>
    <t>Obračun po m1 ograde po obodu gradilišta</t>
  </si>
  <si>
    <t>1.  ZEMLJANI I PRIPREMNI RADOVI</t>
  </si>
  <si>
    <t>1.9.</t>
  </si>
  <si>
    <t xml:space="preserve">Dobava, postava i montaža metalne ploče na bravarskoj konstrukciji sa svim potrebnim informacijama (investitor, projektant, izvođač, nadzor, broj građevne dozvole itd.) na mjesto koje odredi nadzorni inženjer te postava ploče sa znakovima upozorenja.    </t>
  </si>
  <si>
    <t>Obračun po komadu</t>
  </si>
  <si>
    <t>1.10.</t>
  </si>
  <si>
    <t>Izrada privremenog priključka vode za potrebe gradilišta</t>
  </si>
  <si>
    <t>1.11.</t>
  </si>
  <si>
    <t>Izrada privremenog elektro priključka za potrebe gradilišta</t>
  </si>
  <si>
    <t>2.0. BETONSKI RADOVI</t>
  </si>
  <si>
    <t>UKUPNA
CIJENA (KN)</t>
  </si>
  <si>
    <t>Kod izvođenja betonskih i armirano betonskih radova izvođač se treba pridržavati odredbi Tehničkog propisa za betonske konstrukcije (NN 139/09, 14/10, 125/10, 136/12) kao i odredbi iz arhitektonskog i građevinskog glavnog i izvedbenog projekta.</t>
  </si>
  <si>
    <t>Prije početka radova izvoditelj treba izraditi Projekt betona u kojem će se definirati svi podaci za traženu kvalitetu, marku i način ugradbe betona, te operativni plan ugradnje sa svim potrebnim podacima. Oba projekta daju se glavnom projktantu na ovjeru.</t>
  </si>
  <si>
    <t xml:space="preserve">Ugrađeni beton treba zaštititi od atmosferskih i temperaturnih utjecaja. </t>
  </si>
  <si>
    <t>Beton se izrađuje u registriranim pogonima za proizvodnju betona i gotov doprema na gradilište. Klasa betona prikazana u pojedinoj stavci.</t>
  </si>
  <si>
    <t xml:space="preserve">Izvoditelj je dužan dati na ispitivanje betonske uzorke. Uzimanje uzoraka, priprema ispitnih uzoraka i ispitivanje svojstva svježeg i očvrslog betona provodi se prema normama na koje upućuju norme iz točke A.6. Pravilnika. Nadzorni inženjer može tražiti izvanredno ispitivanje serije kocaka. Troškove ispitivanja plaća izvođač. </t>
  </si>
  <si>
    <t>U jediničnu cijenu betonskih i AB radova uključeni su:</t>
  </si>
  <si>
    <t>- sav potreban rad, materijal i transport za spravljanje betona,</t>
  </si>
  <si>
    <t>- sav potreban rad uključujući unutarnji gradilišni transport</t>
  </si>
  <si>
    <t>- zaštita betonskih i armirano-betonskih konstrukcija od djelovanja atmosferilija i temperaturnih utjecaja</t>
  </si>
  <si>
    <t>- sve potrebne skele, uključujući podupiranje, učvršćenje, prilaze, mostove itd. te skidanje oplate, prema glavnom i izvedbenom projektu, a specificirano u operativnom planu.</t>
  </si>
  <si>
    <t>- močenje oplate i mazanje kalupa,</t>
  </si>
  <si>
    <t>postavljanje armature, vezane i savijene prema projektu, u oplatu</t>
  </si>
  <si>
    <t>- ubacivanje betona u oplatu,</t>
  </si>
  <si>
    <t>- ugradba uz pomoć vibratora</t>
  </si>
  <si>
    <t>- svi otvori za prolaz elektrike, kanalizacije i ostalih sistemskih prodora</t>
  </si>
  <si>
    <t>- poduzimanje mjera Zaštite na radu i drugih mjera,</t>
  </si>
  <si>
    <t>- čišćenje nakon završenih radova, te čišćenje onečišćenih okolnih površina uz oplatu.</t>
  </si>
  <si>
    <t>- rubna profilacija greda i zidova ukoliko je predviđena projektom</t>
  </si>
  <si>
    <t>Oplata</t>
  </si>
  <si>
    <t>Svu oplatu izvesti točno prema detaljima, nacrtima i uputama projektanta iz glavnog i izvedbenog projekta.</t>
  </si>
  <si>
    <t>Jedinična cijena tesarskih radova sadrži:</t>
  </si>
  <si>
    <t>- sav potreban materijal za izvedbu oplate,s transportom na gradilište,</t>
  </si>
  <si>
    <t>- cijena oplate se nudi po m2 oplate (za jedno lice zida ili ploče)</t>
  </si>
  <si>
    <t>- sav potreban rad na krojenju i ugradbi oplate s unitarnjim transportom do mjesta krojenja i ugradbe,</t>
  </si>
  <si>
    <t>- označavanje, uzimanje mjera na građevini</t>
  </si>
  <si>
    <t>- demontaža oplate, čišćenje, vađenje čavla i prijenos na novo mjesto ugradbe,</t>
  </si>
  <si>
    <t>- izrada radne skele,</t>
  </si>
  <si>
    <t>- poduzimanje mjera Zaštite na radu i drugih propisa,</t>
  </si>
  <si>
    <t>- isporuka pogonskog materijala,</t>
  </si>
  <si>
    <t>- čišćenje nakon završetka radova.</t>
  </si>
  <si>
    <t>- čišćenje svih površina od ostatka oplate odmah po uklanjanju.</t>
  </si>
  <si>
    <t>Armatura</t>
  </si>
  <si>
    <t>Savijanje željeza vrši se točno po nacrtu savijanja (po izvedbenom projektu ovjerenom od strane projektanta konstrukcije). Prije početka betoniranja armaturu pregledava nadzorni inženjer investitora ili/i statičar kod složenijih konstrukcija. Betonsko željezo mora se saviti točno po planu savijanja sa svim preklopima i nastavcima izvedenim po važećim propisima. Prije betoniranja betonsko željezo treba dobro očistiti, povezati i postaviti točno po planu armature i u skladu sa svim važečim propisima i pravilima struke. Armatura B500B.</t>
  </si>
  <si>
    <t>Upisom u građevinski dnevnik od strane nadzornog inženjera ili statičara može se započeti betoniranje.</t>
  </si>
  <si>
    <t>Jedinična cijena armiračkih radova sadrži:</t>
  </si>
  <si>
    <t>- sav potreban materijal s transportom na gradilište,</t>
  </si>
  <si>
    <t>- sav potreban rad i alat za obradu armature (ispravljanje, sječenje, savijanje)</t>
  </si>
  <si>
    <t>- postavljnje armature na mjesto ugradbe s vezanjem, podmetačima, privremenim povezivanjem za oplatu,</t>
  </si>
  <si>
    <t>- unutarnji transport,</t>
  </si>
  <si>
    <t>- čišćenje armature od hrđe, masnoća i ostalih nečistoća u svim fazama dostave i ugradnje,</t>
  </si>
  <si>
    <t>- primjena mjera zaštite na radu i drugih drugih važećih propisa.</t>
  </si>
  <si>
    <t>Tijekom izvedbe i po završetku dostaviti svu potrebnu atestnu dokumentaciju ugrađenog materijala.</t>
  </si>
  <si>
    <t>Ovi tehnički uvjeti nadopunjavaju opisom pojedinih stavki troškovnika.</t>
  </si>
  <si>
    <t>2.1.</t>
  </si>
  <si>
    <t>Beton C16/20</t>
  </si>
  <si>
    <t>Izrada podložnog betona ispod temeljnih traka u prosječnoj debljini od 10 cm . Poravnanje za uredno postavljanje hidroizolacije i oplate temeljnie ploče. Obračun po m2</t>
  </si>
  <si>
    <t>Nabava i ugradnja betona za izvedbu armirano betonske temeljnih traka u glatkoj oplati. Svi armirano betonski elementi izvode se betonom razreda tlačne čvrstoće C 30/37, te su armirani armaturnim šipkama kvalitete čelika B 500 B ili kako je već opisano u statičkom proračunu odnosno Projektu konstrukcije.
Nakon skidanja oplate eventualna gnijezda popuniti i izbrusiti vidljive spojeve oplate. Nakon betoniranja potrebno je posebnim mortom ispuniti rupe ostale nakon demontaže oplate. Uključiti svu potrebnu oplatu. Razred tlačne čvrstoće i uvjeti spravljanja prema statičkom proračunu odnosno Projektu konstrukcije. 
Obračun po m³ ugrađenog betona i m² glatke oplate.</t>
  </si>
  <si>
    <t>2.2.</t>
  </si>
  <si>
    <t>Beton C30/37</t>
  </si>
  <si>
    <t>2.3.</t>
  </si>
  <si>
    <t>Nabava i ugradnja betona za izvedbu armirano betonskih nadozida u glatkoj oplati. Svi armirano betonski elementi izvode se betonom razreda tlačne čvrstoće C 30/37, te su armirani armaturnim šipkama kvalitete čelika B 500 B ili kako je već opisano u statičkom proračunu odnosno Projektu konstrukcije.
Nakon skidanja oplate eventualna gnijezda popuniti i izbrusiti vidljive spojeve oplate. Nakon betoniranja potrebno je posebnim mortom ispuniti rupe ostale nakon demontaže oplate. Uključiti svu potrebnu oplatu. Razred tlačne čvrstoće i uvjeti spravljanja prema statičkom proračunu odnosno Projektu konstrukcije. 
Obračun po m³ ugrađenog betona i m² glatke oplate.</t>
  </si>
  <si>
    <t>m³</t>
  </si>
  <si>
    <t>2.4.</t>
  </si>
  <si>
    <t>Nabava i ugradnja betona za izvedbu armirano betonskonskih vertikalnih serklaža u  glatkoj oplati.
Svi armirano betonski elementi izvode se betonom razreda tlačne čvrstoće C 25/30, te su armirani armaturnim šipkama i armaturnim mrežama kvalitete čelika B 500 B ili kako je već opisano u statičkom proračunu odnosno Projektu konstrukcije.
Obračun po m³ ugrađenog betona i m² glatke oplate.</t>
  </si>
  <si>
    <t>Beton C25/30</t>
  </si>
  <si>
    <t>2.5.</t>
  </si>
  <si>
    <t>Dobava i ugradnja betona klase C25/30 za  betoniranje armirano-betonske   podne  ploče, u daščanoj oplati. Razred izloženosti XC2 sa dodatkom za kompenzaciju skupljanja betona. U cijenu uključiti i izradu dilatacija (propilavanje podne ploče), njegu i zaštitu betona, sve prodore instalacija, te sav ostali  potreban rad i materijal.                                   
Obračun po m3 ugrađenog betona.
Obračun po m2 postavljene oplate.</t>
  </si>
  <si>
    <t>2.6.</t>
  </si>
  <si>
    <t>Dobava i ugradnja betona klase C25/30 za betoniranje armirano-betonske  stropne ploče, u daščanoj/glatkoj oplati.               Obračun po m3 ugrađenog betona.
Obračun po m2 postavljene oplate.</t>
  </si>
  <si>
    <t>2.7.</t>
  </si>
  <si>
    <t>Dobava i ugradnja betona za armirano-betonske elemente: horizontalne serklaže , grede, nadvoje. Izrada u daščanoj/glatkoj oplati. Razred tlačne čvrstoće C25/30.
Obračun po m3 ugrađenog betona.
Obračun po m2 postavljene oplate.</t>
  </si>
  <si>
    <t>2.8.</t>
  </si>
  <si>
    <t>Dobava i ugradnja betona za armirano-betonski krovni nadozid "atika". Izrada u daščanoj/glatkoj oplati. Razred tlačne čvrstoće C25/30.
Obračun po m3 ugrađenog betona.
Obračun po m2 postavljene oplate.</t>
  </si>
  <si>
    <t>Dobava i ugradnja betona za armirano-betonsko rampu te vanjsko stepenište. Izrada u daščanoj oplati. Razred tlačne čvrstoće C25/30.
Obračun po m3 ugrađenog betona.
Obračun po m2 postavljene oplate.</t>
  </si>
  <si>
    <t>2.9.</t>
  </si>
  <si>
    <t>2.10.</t>
  </si>
  <si>
    <t xml:space="preserve">Dobava i ugradnja laganog betona za pad na ravnom krovu iznad toplinske izolacije. d=6-14 cm
Obračun po m3 ugrađenog betona.
</t>
  </si>
  <si>
    <t>3.0. ZIDARSKI RADOVI</t>
  </si>
  <si>
    <t>OPĆI UVJETI UZ ZIDARSKE I ZAVRŠNE ZIDARSKE RADOVE</t>
  </si>
  <si>
    <t>Posebno se ne naplaćuje ni zatvaranje (žbukanje šliceva, žljebova i sl.) iza položene instalacije. Zazidavanje (zatvaranje) žljebova u zidovima ostavljenih za instalacije kanalizacije i sl. nakon izvođenja tih instalacija, opekom, rabicom ili na drugi način, ne plaća se posebno, ukoliko troškovnikom nije posebno propisano. 
Obračun nosivih zidova, odnosno zidova debljine 20 cm i više je zapremninski (m3), pregradnih zidova i žbuka površinski (m2).
Žbukati tek kada se zidovi osuše i slegne zgrada. Ne smije se žbukati kad postoji opasnost od smrzavanja ili ekstremno visokih temperatura 30° ili više.
Zidovi moraju biti prije žbukanja čisti, a fuge udubljene, da se žbuka može dobro primiti. Prije žbukanja dobro je da se zidovi navlaže, a osobito kod cementnog morta. Ukoliko na zidovima izbija salitra - treba ih četkom očistiti i oprati rastvorom solne kiseline u vodi (omjer 1:10) o trošku izvođača i dodavati sredstvo protiv izbijanja salitre u mort.</t>
  </si>
  <si>
    <t>Prva faza žbukanja je uvijek bacanje grubog šprica (oštri pijesak, cement, voda) i i to zidarskom žlicom, a ne tavom. Na grubi špric bacati grubu žbuku kojom se definira ravnina žbukane plohe.  Fina žbuka služi samo za zaglađivanje površina.  Treba je izraditi tako da površine budu posve ravne i glatke, a uglovi i bridovi izvedeni oštro ukoliko u troškovniku nije drugačije označeno.  
Žbuka mora biti kvalitetna, tvorničke izvedbe u izabranoj boji i kvaliteti.
U jediničnu cijenu žbukanja mora biti uključena ugradnja kutnih met. letvica za izradu ravnih rubova</t>
  </si>
  <si>
    <t>Zidarski radovi moraju se izvesti solidno i stručno prema važećim propisima i pravilima dobrog zanata.
Prilikom izvođenja zidova zgrada izvođač se mora pridržavati slijedećih mjera:
- zidanje se mora izvoditi sa pravilnim zidarskim vezovima, a preklop mora iznositi najmanje jednu četvrtinu dužine zidnog elementa,
- ako se zida za vrijeme zime treba zidove zaštiti od mraza,
- zidovi čije izvođenje nije završeno prije nastupanja zimskih mrazov zaštiti na odgovarajući način,
- poprečni i uzdužni zidovi moraju na spoju biti međusobno povezani zidarskim vezom,
- vanjske fuge ostaviti prazne od 1,5 do 2 cm za vezu žbuke prigodom žbukanja zidova. 
za vrijeme zidanja opeku kvasiti vodom, a pri zidanju cementnim mortom opeka mora ležati u vodi neposredno prije zidanja,
- prilikom zidanja pravovremeno ostaviti otvore prema zidarskim mjerama, voditi računa o uzidavanju pojedinih građevinskih elemenata, o ostavljanju žljebova za kanalizaciju i sl.</t>
  </si>
  <si>
    <t>3.1.</t>
  </si>
  <si>
    <t xml:space="preserve">Zidanje vanjskih zidova  debljine 25 cm  sa blok  opekom u produžnom cementnom mortu M5. U cijenu uključeno čišćenje i četkanje izvedene površine,  ispuna fuga mortom, izvedba kuteva, utora, rubova otvora i špalet. Uključena dobava, transport i ugradba materijala, radna skela i svi ostali troškovi.
</t>
  </si>
  <si>
    <t>Obračun po m2 izvedenog zida</t>
  </si>
  <si>
    <t>Obračun po m3 izvedenog zida</t>
  </si>
  <si>
    <t xml:space="preserve">Zidanje pregradnih zidova i obzida od pune opeke, zidanjem u produžnom mortu M5.
Zidove zidati u pravilnom vezu, sa preklopom od 1/2 opeke i sa usidrenjem u bočne zidove svakih 1,00 m visine. U vrhu zidove ojačati horizontalnim serklažom. U cijeni i izrada nadvoja nad otvorima, a prema pravilima struke. Obračun po m2 zida, U cijenu uključena ispuna fuga mortom i izvedba kuteva, utora  i njihovo čišćenje. Uključena dobava, transport i ugradba materijala, radna skela i svi ostali troškovi. 
Obračun po m2 izvedenog zida.  
</t>
  </si>
  <si>
    <t>3.2.</t>
  </si>
  <si>
    <t>3.3.</t>
  </si>
  <si>
    <t xml:space="preserve">Dobava materijala, izrada i ručna ugradnja unutarnje produžne žbuke za zidove / opečni ili betonski zid/.  Prije žbukanja moraju se sve kontaktne površine očistiti žičanim četkama. Na mjestima oblaganja zidova keramičkim pločicama žbukati cementnim mortom i izvesti završni sloj grube strukture. Kod upotrebe gotove žbuke u bazenima/kupaonicama upotrijebiti smjesu za žbukanje u vlažnim prostorima. U cijenu je uključeno prethodno "špricanje" cem. mlijekom, grubi sloj min. 1,5 cm i završni, fini sloj min 0,5 cm,  uz  fino zaglađivanje (gletanje), rabiciranje mrežicom od staklenih vlakana za pojačanja spojeva između različitih vrsta zidova i ploča, zatvaranje rupa, zaštita rubova tipskim profilima od tankog pocinčanog  čeličnog lima, radne skele za unutrašnje zidove  i ostalo.  
Obračun po m2 izvedene žbuke.  </t>
  </si>
  <si>
    <t>3.4.</t>
  </si>
  <si>
    <t xml:space="preserve">Dobava materijala, izrada i ugradnja protuprašnog premaza za betonski strop. Zaštitni prozirni premaz tipa kao “Rurecoat4 (Ruredil)” ili sl. sa slijedecim karakteristikama:
 -  visoka vodonepropusnost;
 - visoka zastita od vanjskih agresivnih agenasa (kloruri, sulfati);
 - propusnost na vodenu paru;
 - prijanjanje na a.b. povrsinu.
Uključena izrada prema uputama proizvodača. Uključena skela i svi ostali troškovi. Protuprašni premaz nanosi se na već pripremljenu betonsku podlogu. Podloga mora bit čvrsta, odmašćena, otprašena i suha. Nakon navedenih radnji nanosi se prvi sloj (praimer) te nakon sušenja navedenog sloja (približno 24 h) nanose se 1 ili 2 završna sloja, ovisno o potrebi. Svi slojevi nanose se valjkom i četkom.
Obračun po m2 premazane površine. </t>
  </si>
  <si>
    <t xml:space="preserve">Obračun po m2 </t>
  </si>
  <si>
    <t>3.5.</t>
  </si>
  <si>
    <t>3.6.</t>
  </si>
  <si>
    <t>fino zaglađivanje (gletanje) stropne ploče, rabiciranje mrežicom od staklenih vlakana za pojačanja spojeva između  zidova i ploča, zatvaranje rupa, zaštita rubova tipskim profilima od tankog pocinčanog  čeličnog lima, radne skele za unutrašnje zidove  i ostalo.  Obračun po m2 izvedenog gletanja.</t>
  </si>
  <si>
    <t>3.7.</t>
  </si>
  <si>
    <t xml:space="preserve">Dobava materijala i izrada cementnog estriha izrađenog od morta sa  Portland cementom 32,5 i mineralnog agregata od riječnog ili čistog pijeska, izmiješanih sa čistom vodom i eventualnim aditivima, uz armiranje polipropilenskim vlaknima.  Doziranje minimalno 300 kg cementa na metar kubni pijeska, odnos voda/cement manji od 0,5. Estrih mora imati čvrstoću na tlak 30 N/mm2 i tvrdoću (otpor protiv prodiranja ) 60 N/mm2. Istovremeno sa izradom estriha gornja površina se zagladi i izvode se dilatacijske reške (na svježe izvedenom estrihu površine veće od 25 m2 treba izvesti «razdjelnice»  širine 3,00 mm. Razdjelnice se izvode na mjestu fuga u završnom sloju. </t>
  </si>
  <si>
    <t>Ukljuceno i niveliranje za izradu nagiba min. 1%. Obloge podova se ne smiju postavljati na estrih koji ima više od 3% vlage na omjer mase i ne smiju imati krutu vezu sa zidovima. 
Uključena izrada, ugradba i niveliranje za izradu nagiba  
Obračun po m2 izvedenog estriha .</t>
  </si>
  <si>
    <t>d=5 cm (unutar objekta)</t>
  </si>
  <si>
    <t>d=12 cm (na vanjskoj terasi)</t>
  </si>
  <si>
    <t>3.8.</t>
  </si>
  <si>
    <t>Trokratno čišćenje građevine i gradilišta za vrijeme trajanja radova i po dovršetku objekta za tehnički prijem sa odvozom šute i smeća na gradski deponij (oko 5 km).
 Obračun tlocrtno po m2 očišćene građevine.</t>
  </si>
  <si>
    <t>Obračun po m2 očišćene građevine</t>
  </si>
  <si>
    <t>4.0. FASADERSKI RADOVI</t>
  </si>
  <si>
    <t>OPĆI UVJETI UZ FASADERSKE RADOVE</t>
  </si>
  <si>
    <t>Radovi se moraju izvesti solidno i stručno prema važećim propisima i pravilima dobrog zanata, te se treba strogo pridržavati tehničkih uputstava od proizvođača materijala i sustava.
Fasaderske radove izvoditi kada se zidovi osuše i slegne zgrada. Ne smije se žbukati kad postoji opasnost od smrzavanja ili ekstremno visokih temperatura 30° ili više.
Žbuka mora biti kvalitetna, tvorničke izvedbe u izabranoj boji i kvaliteti
Žbukati tako da površine budu posve ravne i glatke, a uglovi i bridovi izvedeni oštro.
Koristiti originalne materijale i pomoćne materijale, ljepila, letvice, pričvrsnice i dr. od proizvođača sustava fasadne obloge.
U jediničnu cijenu radova traba uračunati i provjeru podloge i eventualnio čišćenje i uklanjanje neravnina isl. 
Temperatura vanjskoga zraka i materijala, do potpunoga stvrdnuća, ne smije biti niža od 5ºC.
Armiranje, prvu oblogu i završnu oblogu ne nanositi po jakome vjetru i/ili suncu.</t>
  </si>
  <si>
    <t>Materijali koji još nisu potpuno vezali moraju se zaštititi od nepovoljnih vremenskih uvjeta, osobito od jakoga pljuska. Ugrožene površine moraju se zastrti zaštitnim zastorima za skelu. Kod izvođenja radova na granici uvjeta (temperatura&gt; +1 stupanj Celzijusa, relativna vlažnost &lt;95 posto) za armiranje i završni sloj moraju se koristiti pogodni materijali proizvođača (tehnologija QS- QuickSet).
Podloga mora biti suha, bez prljavštine, prašine, ulja i masnoće, ravna i nosiva. Kod neravnina &gt;±1 cm potrebna je izravnavaju a žbuka od produžnoga morta (vapno-cement).
Izolacijske ploče lijepe se nanošenjem ljepila pocijeloj površini odn. duž ruba i dodatno 1 ili 2 točke u
sredini ploče, ili se fiksiraju pomoću odgovarajućih tračnica i tipli.</t>
  </si>
  <si>
    <t>Nanošenje mase za armiranje po cijeloj površini, uz polaganje tkanine od staklenih vlakana (preklop tkanine: 10 cm). Materijal za armiranje nanosi se po cijeloj površini. Stropovi objekta, ukoliko nije predviđeno oja anje bridova, armiraju se polaganjem dvostruke tkanine od staklenih vlakana. Ako se ne traži završni sokl, prije postavljanja izolacijskih ploča treba u tanki sloj ljepila trakasto položiti tkaninu od staklenih vlakana širine najmanje 20 cm. Nakon ljepljenja izolacijskih ploča, ostatak tkanine presavije se oko donjega ruba sokla i lopaticom zagladi s gornjom površinom.
Nakon što se armiranje i eventualni temeljni premaz potpuno osuše, nanijeti završni sloj po cijeloj površini.</t>
  </si>
  <si>
    <t xml:space="preserve">Dobava i ugradnja povezanog sustava za vanjsku toplinsku izolaciju na osnovi ekspandiranog polistirena, razreda otpornosti na požar B-d1, s pločama EPS-a debljine 5 cm s faktorom toplinske vodljivosti λ≤ 0,039 (W/mK). Ploče lijepiti metodom "rubno-točkasto" mortom za lijepljenje, tako da je nakon pritiska ploče na podlogu min. 40% ploče pokriveno ljepilom.
Armaturni sloj izvesti s mortom za armaturni sloj tako da je nazivna debljina sloja dmin=3 mm, a staklena mrežica pozicionirana u sredini armaturnog sloja.
U kutove otvora, prodore i sl. postaviti dijagonalnu mrežicu minimalne dimenzije 20x40 cm.
</t>
  </si>
  <si>
    <t>U cijenu uračunati i neophodni kutni profili s mrežicom te zaštita stolarije i sav ostali potrebni materijal. Kod izvođenja pridržavati se tehničkih uputa proizvođača,  tehničkih specifikacija (i tehničkim listovima) proizvoda, te aktualnih Smjernica za izradu ETICS sustava, Hrvatske udruge proizvođača toplinsko fasadnih sustava.</t>
  </si>
  <si>
    <t>EPS d= 10 cm</t>
  </si>
  <si>
    <t>EPS d= 3 cm</t>
  </si>
  <si>
    <t>EPS d= 5 cm</t>
  </si>
  <si>
    <t>XPS d= 12 cm</t>
  </si>
  <si>
    <t>XPS d= 3 cm (uz rub nadozida)</t>
  </si>
  <si>
    <t>Dobava i polaganje ploča toplinske izolacije ekstrudiranog polistirena XPS-30 debljine 12 cm na ravnom neprohodnom krovu. Ploče moraju imati rub sa preklopom, ili se mogu postavljati ploče debljine 5 cm u dvostrukom sloju sa preklopom. U stavku je uključena i postava parne brane ispod toplinske izolacije od PE folije kaširane aluminijskom folijom, čiji se preklopi vare ili ljepe, a sve se izvodi prije betona za pad; te obloga arm. bet. nadozida ravnog krova pločama topl. izolacije XPS-30 debljine 3 cm koje se lijepe na podlogu. Obračun po m2 ugrađenog materijala.</t>
  </si>
  <si>
    <t>Dobava i polaganje ploča toplinske izolacije  EPS debljine 7 cm na podnu ploču prizemlja. Ploče moraju imati rub sa preklopom, ili se mogu postavljati ploče debljine 5 cm u dvostrukom sloju sa preklopom. U stavku je uključena i postava PE folije na toplinsku izolacije, čiji se preklopi vare ili ljepe, a sve se izvodi prije estriha. Obračun po m2 ugrađenog materijala.</t>
  </si>
  <si>
    <t>EPS d= 7 cm</t>
  </si>
  <si>
    <t>5.0. IZOLATERSKI RADOVI</t>
  </si>
  <si>
    <t>OPĆI UVJETI UZ HIDROIZOLATERSKE RADOVE</t>
  </si>
  <si>
    <r>
      <t xml:space="preserve">U jediničnu cijenu hidroizolaterskih radova uključeni su : sav potreban materijal sa troškovima transporta, te alat i strojevi; sav rad uključivo i unutrašnji transport na mjestu ugradbe; čišćenje ploha prije izvedbe hidroizolacije sa zalijevanjem reški; poduzimanje svih mjera zaštite na radu i drugih važećih propisa; isporuka pogonskog materijala; čišćenje nakon završetka radova. Ako se naknadno ustanovi nesolidna izvedba, tj. dođe do prodora vode, izvođač će sanirati HI na svoj trošak. Ako izvođač tijekom sanacije HI na bilo koji način ošteti ostale dijelove građevine, snosit će troškove  te sanacije.
</t>
    </r>
    <r>
      <rPr>
        <b/>
        <sz val="10"/>
        <rFont val="Tahoma"/>
        <family val="2"/>
      </rPr>
      <t xml:space="preserve">Hidroizolaciju treba izvesti strogo prema tehničkim uputstvima, preporukama i detaljima proizvođača.
</t>
    </r>
    <r>
      <rPr>
        <sz val="10"/>
        <rFont val="Tahoma"/>
        <family val="2"/>
      </rPr>
      <t xml:space="preserve">Izolacionu ljepenku i ostale vrste izolacionih traka i ploča treba rezati ravno i pravokutno. Zaderani i krpani komadi isključeni su od ugradbe. </t>
    </r>
  </si>
  <si>
    <t xml:space="preserve">Uvjeti za bitumenske hidroizolacije: Svi preklopi moraju biti najmanje 10 cm široki i ljepljeni bitumenom - hladnom bitumenskom masom ili vrućom bitumenskom izolacionom masom. Kod polaganja dvaju ili više slojeva izolacionih traka ili ploča preklopi ne smiju ležati jedan na drugom, već moraju biti pomaknuti. Kod hidroizolacije zidova ljepenka treba na svaku stranu zida imati prehvat širine od 10 cm, koji treba spojiti sa horizontalnom izolacijom podova. Posebnu pažnju obratiti na zaštitu od požara kod rada sa vrućim bitumenskim premazima i varenim ljepenkama zbog velike zapaljivosti bitumena.  U slučaju požara gasiti pijeskom ili pjenom. Gašenje vodom je opasno zbog prskanja vrelog bitumena.Površine na koje se polaže izolacija, trebaju biti posve ravne, suhe, očišćene od prašine i nečistoće i dovoljno glatke, da izolacija dobro prione. Izolacija treba prilegnuti na površinu ravno, bez nabora i mjehura. </t>
  </si>
  <si>
    <t>Sve radove treba izvoditi po detaljnim nacrtima, opisima troškovnika, tehničkim propisima te uputama projektanta i nadzornog organa. Sav upotrijebljeni materijal mora zadovoljiti navedene propise, te imati odgovarajuće ateste.
Ukoliko opis neke od vrsta radova dovodi izvoditelja u sumnju o načinu izvedbe dužan je pravovremeno od projektanta tražiti objašnjenje.
Prije početka radova izvoditelj mora ustanoviti kvalitetu podloga na kojoj se izvodi krovna izolacija, i ako ona nije pogodna za rad mora se o tome pismeno obavijestiti naručitelj radova, kako bi se podloga na vrijeme popravila i pripremila za izvođenje hidroizolacije.
Izvođenje krovne izolacije mora biti tehnološki ispravno sa svim fazama rada po slojevima propisanim redoslijedom.
Kod izvođenja radova treba se pridržavati svih općih smjernica isporučitelja materijala za izvođenje radova te projektanta . Završetke hidroizolacije uz rubove krova , spajanje hidroizolacije na druge građevinske elemente i prodore kroz krov izvesti prema priloženim detaljima.
Horizontalne i vertikalne dilatacije izolirati također prema priloženim detaljima.</t>
  </si>
  <si>
    <t>Dobava materijala i izrada višeslojne horizontalne hidroizolacije podova ispod zidova zgrade (odnosi se na unutrašnje podove  u prizemlju, izvedba na bet. podlozi). Izolaciju izvesti u 2 sloja bitumenske ljepenke s uloškom od staklenog voala. Količina bitumena od 2000 g/m2, mimoplošno zavareni preklopi, BITUFIX V-4 i sl. Prethodno izvršiti 1× premazivanje RESITOLOM bet. podloge. Uračunat premaz epoxijem na spoju s vertikalnom izolacijom zidova. 
Obračun po m2 izolirane površine. Preklope uračunati u cijenu izolirane podne površine, ne posebno!</t>
  </si>
  <si>
    <t>5.1.</t>
  </si>
  <si>
    <t>4.1.</t>
  </si>
  <si>
    <t>4.2.</t>
  </si>
  <si>
    <t>5.2.</t>
  </si>
  <si>
    <t>Dobava i ugradnje jednokomponentnog polimer-cementnog sloja iznad cementne glazure u padu tipa kao Sikalastic 1K ili jednakovrijednog, ukupne debljine oko 2,5mm . Sve spojeve zidova i ploča izvesti sa dodatnim ojačanjem koristeći elastičnu vodonepropusnu traku na bazi termoplastičnog elastomera sa poliesterskim tkanjem na rubu tipa kao SikaSeal tape S ili jednakovrijedne koja se utapa u polimer-cementni mort.
U cijenu uključiti sav ostali potreban rad i materijal.
Obračun po m² obrađene površine i po m´ ugrađene trake.</t>
  </si>
  <si>
    <t>SikaSeal Tape S (WC)</t>
  </si>
  <si>
    <t>polimer cementni sloj (WC,terasa)</t>
  </si>
  <si>
    <t>5.3.</t>
  </si>
  <si>
    <t>Dobava materijala i izrada horiz. hidroizolacije bet. ploha ispod svih kam. klupčica i sl. sustavom  AQUALASTIK 5.0 (Draco Merx), koji se izvodi u dva premaza, a ukupna debljina HI mora biti najmanje 2 mm. Bet. površine prije izvođenja moraju biti očišćene, a event. rupe i udubine zapunjene - priprema podloge u jed. cijeni. Sve izvesti prema uputama proizvođača. Obračun po m2 izolirane površine.</t>
  </si>
  <si>
    <t>5.4.</t>
  </si>
  <si>
    <t>Dobava materijala i izvedba hidroizolacije ravnog krova i terase kata jednoslojnom PIB membranom Rhepanol fk, bijele boje, debljine 2,5 mm. Izvodi se na betonu za pad (terasa) i na topl. izol. (ravni krov). U cijenu je potrebno uračunati fazonske komade za uglove, spojeve horizontale i vertikale i sav drugi spojni materijal - sve izvesti prema preporuci i uvjetima proizvođača hidroizolacije. Hidroizolaciju obavezno izvodi izvođač ovlašten od proizvođača materijala.</t>
  </si>
  <si>
    <t>PE folija</t>
  </si>
  <si>
    <t>parna brana</t>
  </si>
  <si>
    <t>6.0. LIMARSKI RADOVI</t>
  </si>
  <si>
    <t>OPĆI UVJETI UZ LIMARSKE RADOVE</t>
  </si>
  <si>
    <t>Limarski radovi obuhvaćaju izradu limenog krovnog pokrova, limene poklopnice, opšave, žlijebove, tipske limene detalje isl.
U jediničnu cijenu limarskih radova uključeni su : sav materijal uključivo i pomoćni; sav rad na objektu i u radionici, poduzimanje mjera zaštite po HTZ i drugim važećim propisima; transport materijala na gradilište, uskladištenje te dopremu na mjesto ugradbe; čišćenje otpadaka nakon izvršenih radova; zaštitu izvedenih radova; korištenje skele, kuka, užadi, ljestva; označavanje mjesta za bušenje (štemanje); dobava i ugradba pakni odnosno ugradba limarije upucavanjem; čišćenje i miniziranje željeznih dijelova; dobava i polaganje podložne ljepenke gdje je potrebno.
MJERE UZETI NA LICU MJESTA!</t>
  </si>
  <si>
    <t>6.1.</t>
  </si>
  <si>
    <t>Dobava materijala i izrada opšava krovnog nadozida od alu. bojanog lima. Razvijena širina cca 30 cm. Postavlja se na nosače od trakastog poc. željeza širine cca 30 cm, postavljenih na razmaku od 80 cm. Izvesti prema detalju i dogovoru s projektantom. U cijeni lim, nosači, pričvrsni materijal i rad. Obračun po m1.</t>
  </si>
  <si>
    <t>Obračun po m</t>
  </si>
  <si>
    <t>7.0. STOLARSKI RADOVI</t>
  </si>
  <si>
    <t xml:space="preserve">OPĆI UVJETI UZ STOLARSKE RADOVE </t>
  </si>
  <si>
    <t>Jedinična cijena stolarskih radova sadrži: sve troškove nabave i dopreme svog potrebnog materijala odgovarajuće kvalitete; sav rad u radionici sa dostavom na građevinu; montažu na građevini; sve horizontalne i vertikalne transporte do mjesta ugradbe; ličenje sa svim predradnjama tamo gdje je to naznačeno; sva šteta nastala nepažnjom u radu; sva priručna pomagala prema propisima HTZ mjeta; čišćenje po završenim radovima.
U izvedbu vanjskih otvora spadaju svi otvori na pročelju zgrade, te svi podrumski otvori, bilo unutrašnji ili vanjski. Svi profili, ostakljenje i drugi djelovi otvora moraju biti kvalitetni, predviđenih karakteristika i proizvodnje kako je to opisano u pojedinoj stavci. Ostakljenje većih stijena, vrata i prozora koji zatvaraju grijane i/ili hlađene prostore moraju imati max. koef. U = 1,1 W/m2K, sa jednim staklom niske emisije, osim ako u stavci nije drugačije određeno.
Sve mjere potrebno je uzeti na licu mjesta. Sve detalje dogovoriti s projektantom, kao i izbor boje (uzorka) i dr.</t>
  </si>
  <si>
    <t>7.1.</t>
  </si>
  <si>
    <t>Izrada, doprema i ugradba vanjske stolarije:
Ostakljenje je izo-staklo sa vanjskim staklom niske emisije (low-e obloga), ispuna plinom, max. koef. prolaza topline ostakljenja U=1,1 W/m2K. Okov kvalitetan, u boji profila. Stijena mora udovoljavati zahtjevu protuprovalne zaštite klase WK1 prema EN 1627. Sve izvesti prema nacrtu, zanatu i dogovoru. Obvezna izrada radioničkih nacrta. Mjere uzeti na licu mjesta.</t>
  </si>
  <si>
    <t>Ulazna vrata 180/240 (oznake Va u nacrtima)</t>
  </si>
  <si>
    <t>Ulazna vrata 170/240 (oznake Vb u nacrtima)</t>
  </si>
  <si>
    <t>7.2.</t>
  </si>
  <si>
    <t>Dobava, izrada i ugradnja PVC dvokrilnog ostakljenog prozora sa roletama.
Stavka uključuje sav rad i materijal, uzimanje mjera na licu mjesta, izradu radioničkog nacrta prema shemi, bojanje. 
Prozori su dvokrilni (zaokretno otklopni) dimenzije prema shemama, a sastoje se od doprozornika, krila i prozorske klupčice. 
Predvidjeti kvalitetan okov za zaokretna krila. Prozore opremiti mehanizmom za otvaranje i zatvaranje.</t>
  </si>
  <si>
    <t>100/160+20 (oznake P1 u nacrtima)</t>
  </si>
  <si>
    <t>60/80+20 (oznake P2 u nacrtima)</t>
  </si>
  <si>
    <t>7.3.</t>
  </si>
  <si>
    <t>73/210 (oznake V1 u nacrtima)</t>
  </si>
  <si>
    <t>93/210 (oznake V2 u nacrtima)</t>
  </si>
  <si>
    <t>103/210 (oznake V3 u nacrtima)</t>
  </si>
  <si>
    <t>150/210 (oznake V4 u nacrtima)</t>
  </si>
  <si>
    <t>Dobava, izrada i ugradnja unutarnjih punih jednokrilnih (jedna dvokrilna) zaokretnih drvenih vrata u ravnini zida, sa skrivenim dovratnikom.Vrata opremiti zaustavljačima, cilindar bravom, kvakom, štitnicima za kvaku i bravu (odvojeno), te ostalim kvalitetnim pripadajućim okovom. Stavka uključuje sav rad i materijal, uzimanje mjera na licu mjesta, izradu radioničkog nacrta prema shemi, ovjera istoga od strane konzervatora i glavnog projektanta bojanje.</t>
  </si>
  <si>
    <t>73/210 (oznake V1a u nacrtima)</t>
  </si>
  <si>
    <t>8.0. BRAVARSKI RADOVI</t>
  </si>
  <si>
    <t>OPĆI UVJETI ZA BRAVARSKE RADOVE</t>
  </si>
  <si>
    <t xml:space="preserve">Jedinična cijena bravarskih radova sadrži: sve troškove nabave i dopreme svog potrebnog materijala odgovarajuće kvalitete; sav rad u radionici sa dostavom na građevinu; montažu na građevini; sve horizontalne i vertikalne transporte do mjesta ugradbe; prvoklasan okvir za funkcionalnu upotrebu sa naznakom proizvođača; ličenje sa svim predradnjama; sva šteta nastala nepažnjom u radu; sva priručna pomagala prema propisima HTZ mjeta; čišćenje po završenim radovima.
Bravarski radovi se odnose na izradu crne pocinčane i prokrom bravarije.  
Sva crna bravarija je pocinčana. Sve varove izvedene na licu mjesta premazati hladnim premazom cinka. Obrada: premaz PREIMEROM + 2 x sintetska boja za željezo po izboru naručitelja.
Sve izvesti prema shemama i dogovoru.
Izvođač je dužan projektantu, prije izrade pojedine stavke, dostaviti na uvid pojedine uzorke materijala, kao šro je istegnuti i perforirani lim, uzorak drvenog poda i sl.Također je potrebno sve detalje spojeva, obrade i sl. dogovoriti s projektantom.
Za sve stavke izvođač je obavezan izraditi radioničke nacrte.
Izvođač bravarije dužan je pratiti radove na objektu (gdje se ugrađuje bravarija), te po potrebi ugraditi potrebne elemente za montažu. Sve mjere uzeti u naravi! </t>
  </si>
  <si>
    <t>Izrada, dobava i montaža ograde (rukohvatom) Sastoji se od slijedećeg: 
Ograda u vidu rukohvata i vertikala, sve poc. čel. ∅25 mm, a odnosi se na ogradu koja se pričvršuje na rub terase i rampe.</t>
  </si>
  <si>
    <t>9.0. KERAMIČARSK RADOVI</t>
  </si>
  <si>
    <t xml:space="preserve">OPĆI UVJETI UZ KERAMIČARSKE RADOVE </t>
  </si>
  <si>
    <t>8.1.</t>
  </si>
  <si>
    <t>9.1.</t>
  </si>
  <si>
    <t xml:space="preserve">Polaganje unutrašnjih podnih keramičkih pločica u fleksibilno ljepilo, u prizemlju i katu. Fugit masa nepropusna. Pločice, način polaganja i fuga po izboru projektanta. U stavku je uključen i sokl visine 8-10 cm na zid. povr. koje se ne oblažu ker. pl. </t>
  </si>
  <si>
    <t>cokl</t>
  </si>
  <si>
    <t>pod</t>
  </si>
  <si>
    <t>10.1.</t>
  </si>
  <si>
    <t xml:space="preserve">OPĆI UVJETI UZ SOBOSLIKARSKE RADOVE </t>
  </si>
  <si>
    <t>9.0. SOBOSLIKARSKI RADOVI</t>
  </si>
  <si>
    <t>Obračun prema m² obojane površine</t>
  </si>
  <si>
    <t>Predmet stavke je bojanje stropova i zidova uz sve potrebne predradnje:
 - priprema podloge za bojanje: nanošenje temeljnog premaza na bazi kalij vodenog stakla, po cijeloj površini zida radi izjednačavanja upojnosti podloge. Nanošenje valjkom ili četkom.
 - bojanje zidova: bojanje paropropusnom bojom na silikonskoj osnovi u dva sloja. Stavka uključuje sav rad i potreban materijal.</t>
  </si>
  <si>
    <t>Sav materijal, osnovni i pomoćni, rad i pomoćni rad mora u svemu odgovarati standardima, propisima i tehničkim uvjetima i pravilima dobrog zanata.
Premazi moraju biti postojani na svjetlo i otporni na pranje vodom. Svi soboslikarski radovi moraju se izvesti prema izabranim uzorcima.
Izvođač je dužan prije početka rada pregledati podloge i ustanoviti da li su sposobne za predviđenu obradu. Ako na podlozi postoje bilo kakvi nedostaci koji se mogu odraziti na kvalitetu radova, izvođač je dužan na to upozoriti naručitelja radova jer se naknadno pozivanje na lošu podlogu neće uvažiti.
Izvođač može započeti radove tek kad su iz prostorije odstranjeni svi otpaci i drugo što bi moglo smetati izvedbi.
Za sve vrste soboslikarsko-ličilačkih radova podloge moraju biti čiste od prašine i druge prljavštine i masnoća. Bojati ili ličiti dopušteno je samo na suhu i pripremljenu podlogu.
Unutrašnji zidovi prostorija prvo se izravnavaju i gletaju.
Ličenje unutarnjih zidova izvodi se slijedećim redoslijedom:
1. impregnacija - penetrirajući premaz podloge radi konsolidacije,
2. kitanje o zatvaranje pojedinačnih rupa,
3. gletanje - prevlačenje cijele površine ličilačkim kitom,
4. brušenje i otprašivanje,
5. dvokratno ili trokratno ličenje - nanošenje boje četkama, valjcima ili prskanjem.U slučaju oblaganja zidova i stropova gipskartonskim pločama, priprema podloge do formiranja ravne površine (gletanje i sl.) je uračunato u gipskartonske radove, te je potrebno bojati prema uputama proizvođača gk ploča.
Visina bojanih zidova i stropova se kreće do 270 cm od gotovog poda do stropa.</t>
  </si>
  <si>
    <t>Sve radove treba izvesti prema nacrtima, opisima troškovnika, postojećim tehničkim propisima, te uputama projektanta i nadzornog inženjera.
Prije početka radova izvođač je dužan ustanoviti kvalitetu podloge na kojoj se izvode keramičarski radovi, a ako ona nije dobra, mora o tome obavijestiti naručitelja radova, kako bi se podloga mogla na vrijeme popraviti i pripremiti za izvedbu keramičarskih radova. Prije polaganja pločica, zid treba dobro očistiti, da se postigne čvrsta veza opločenja sa zidom, da pločice kasnije ne otpadaju.
Sav prostor između pločica i podloge treba biti potpuno ispunjen i zaliven veznim materijalom. 
Naročitu pažnju obratiti na sastave ploha koje se opločuju, na sastavima opločenja sa drugim plohama obrade i opšavima uz otvore, da budu izvedeni potpuno ravni i čisti. Spoj vertikalnog i horizontalnog opločenja fugirati silikonom (kod soklova isto), da se spriječi prijens zvuka u konstrukciji.
Završna opločenja odmah očistiti od nečistoće i veznog sredstva, a u svaku stavku uključeno je i konačno fino čišćenje površine, te fugiranje.
U jediničnu cijenu svih stavki treba uključiti: cijenu osnovnog materijala - pločica do 300 kuna po m2, dopremu materijala na gradilište i sav pomoćni materijal, (ljepilo, fugit masa, križići, alat za rezanje i sl.), rastur materijala, transport na gradilištu, troškove polaganja pločica, trošak zaštite izvedenog rada, te uklanjanje nečistoća nastalih tokom rada.</t>
  </si>
  <si>
    <t xml:space="preserve">Skidanje površinskih slojeva ( zemlja i nasuti materijali ) na cijeloj parceli, uz raščišćavanje terena od postojećeg visokog  i niskog raslinja i eventualno drveća.
 Površinski slojevi se skidaju do dubine cca 30-40 cm. 
 U jediničnu cijenu stavke uračunati i potrebni transport do privremene deponije. (OTU II st. 2-01)
</t>
  </si>
  <si>
    <t xml:space="preserve">Široki strojni iskop u rastresitoj stijeni.  Iskop izvesti u što manjim pokosima. Iskop se izvodi manjim bagerom u zemlji navedenih karakteristika, do projektirane razine za nasip šljunka / tucanika. Izvoditelj je dužan osigurati sigurnost stranica građevne jame od urušavanja, kao i crpljenje podzemne i procjedne vode za svo vrijeme izvođenja radova. Planiranje na projektirane kote izvesti do točnosti od ±5 cm. Odvoz iskopanog materijala izvodi se odmah, utovarom u kamione, a eventualno deponiranje na gradilištu, odnosno prijevoz do privremenog odlagališta, uključiti u jediničnu cijenu.
 U cijenu uključiti sve potrebne radove: iskop, grubo planiranje dna građevne jame, crpljenje podzemne i procjedne vode, utovar u kamione, prijevoz do privremenog odlagališta. 
(OTU II st. 2-02 i st.2-04)
</t>
  </si>
  <si>
    <t xml:space="preserve">Planiranje dna terena jame širokog iskopa – objekt -  sa zbijanjem površine. Planiranje na kote iz izvedbenog projekta.   U ovoj stavci obračunavaju se i mali otkopi za šahtove instalacija i sl., uz predviđeni pokos, te fino niveliranje denivelacija i eventualnih zadebljanja temeljnih traka, sve prema  izvedbenim nacrtima.
 Prosječni otkop je 0,04 m3/m2, točnost ±2 cm. Otkope izvoditi strojno i ručno, prema potrebi. (OTU II st. 2-08)
</t>
  </si>
  <si>
    <t>Dobava, transport, nasipavanje i nabijanje tampona od krupnog šljunka (tucanika), ispod razine donje betonske podloge za temeljne trake objekta - u sloju debljine 15 cm, a na prethodno niveliranu i nabijenu zemljanu  podlogu. Šljunak granulacije 0-32 mm, zbijen do  Ms=80 MN/m2. Potrebnu zbijenost izvoditelj je dužan kontrolirati od za to ovlaštenih pravnih ili fizičkih osoba. Način nabijanja odrediti u dogovoru sa Nadzornim inženjerom. U cijenu uključiti i sve pokose na denivelacijama poda, šahtova i sl.
(OTU III st. 5-01)</t>
  </si>
  <si>
    <t>Nasipavanje biranim materijalom iz iskopa ili sa pozajmišta oko temelja, na površinama ispod bet. ploča unutrašnjih podova zgrade te bet. podlogama dvorišta, ispod parkirališta,  i sl. do tamponskog sloja podne ploče. Na područjima ispod betonskih podloga i parkirališta nasipanje se vrši s nabijanjem materijala. (OTU II st. 2-09)</t>
  </si>
  <si>
    <t>kom.</t>
  </si>
  <si>
    <t>11.1.</t>
  </si>
  <si>
    <t>11.2.</t>
  </si>
  <si>
    <t>11.3.</t>
  </si>
  <si>
    <t>Dobava i ugradnja rešetki za dovod/odvod zraka, okvir i lamele od eloksiranog aluminija, sa regulatorom protoka zraka. Prednji red horizontalnih pojedinačno podesivih lamela. Ugradbeni okvir izraditi od Al-lima.
Proizvođač kao: ”Klimaoprema” Samobor.
tip: OAH 1 - L 425x125</t>
  </si>
  <si>
    <t xml:space="preserve">Dobava i ugradnja daljinskog žičanog upravljača za upravljanje rada rekuperatora, tehničkih karakteristika:
'Funkcije daljinskog upravljača:
 - funkcija ON/OF uključen / isključen
Izbor režima rada:
- brzina vrtnje ventilatora: 4
- rekuperacija
- ventilacija (mogučnost stvaranja pretlaka ili potlaka u prostoru)
- bypass mode (free cooling)
- Extra Low Mode (smanjena buka)
- tjedni programator.
Proizvođač i tip kao:
Mitsubishi Electric PZ-61DR-E
</t>
  </si>
  <si>
    <t xml:space="preserve">Dobava i ugradnja rekuperatora topline sa 100 %  izmjenom dobavnog  i povratnog zraka,  za montažu u međuprostor stropa, opremljen bypass modom za opciju free cooling.
Proizvođač i tip kao: “Mitsubishi elecrtic”
Lossnay LGH-50RX5-E
</t>
  </si>
  <si>
    <t>11.4.</t>
  </si>
  <si>
    <t>Dobava i ugradnja okrugle protukišne žaluzije za odvod i odvod zraka sa fiksnim lamelama od pocinčanog čelika, sa zaštitnom mrežicom od pocinčanog čeilka veličine oka 10x10 mm.
Proizvođač i tip kao: "Klima-kontakt" Zagreb
tip: PAEC f250</t>
  </si>
  <si>
    <t>11.5.</t>
  </si>
  <si>
    <t xml:space="preserve">Dobava i ugradnja pocinčanih spiro cijevi sa fitinzima: </t>
  </si>
  <si>
    <t>- spiro cijev ∅200</t>
  </si>
  <si>
    <t>- spiro cijev ∅250</t>
  </si>
  <si>
    <t>- koljeno ∅200/90°</t>
  </si>
  <si>
    <t>- redukcija ∅250/∅200</t>
  </si>
  <si>
    <t>11.6.</t>
  </si>
  <si>
    <t>Dobava i ugradnja obujmica za ovješenje i učvršćenje spiro cijevi i navojnih šipki potrebnih za učvršćenje rekuperatora.</t>
  </si>
  <si>
    <t>-obujmice za cijev ∅200</t>
  </si>
  <si>
    <t>-obujmice za cijev ∅250</t>
  </si>
  <si>
    <t>-navojna šipka M8x1000mm</t>
  </si>
  <si>
    <t>11.7.</t>
  </si>
  <si>
    <t xml:space="preserve">Dobava i ugradnja samoljepljive izolacijske ploče u roli za izolaciju tlačnih kanala rekuperacije zraka, te usisnog kanala svježeg zraka do rekuperatora.
'Debljina izolacije 9 mm. Širina ploče iznosi 1 m.
Proizvođač kao: ”Armacell” </t>
  </si>
  <si>
    <t>tip: Armaflex AC-09-99/EA</t>
  </si>
  <si>
    <t>m2</t>
  </si>
  <si>
    <t>11.8.</t>
  </si>
  <si>
    <t>Sitni potrošni materijal i transportni troškovi.</t>
  </si>
  <si>
    <t>komp.</t>
  </si>
  <si>
    <t>11.9.</t>
  </si>
  <si>
    <t xml:space="preserve">Dezinfekcija ventilacijskih kanala.  </t>
  </si>
  <si>
    <t>11.10.</t>
  </si>
  <si>
    <t xml:space="preserve">Balansiranje i probni pogon sutava ventilacije, sa izdavanjem atesta o funkcionalnosti sustava ventilacije i svih potrebnih garancija i atesta.  </t>
  </si>
  <si>
    <t>11.11.</t>
  </si>
  <si>
    <t xml:space="preserve">Građevinski radovi probijanja zidova i štemanja za prolaz ventilacijskih spiro cijevi kroz zidove te sanacija proboja. </t>
  </si>
  <si>
    <t>-dimenzije proboja ∅250</t>
  </si>
  <si>
    <t>-dimenzije proboja ∅300</t>
  </si>
  <si>
    <t>11.0. STROJARSKI RADOVI</t>
  </si>
  <si>
    <t>12.0. ELEKTRO RADOVI</t>
  </si>
  <si>
    <t>12.1.</t>
  </si>
  <si>
    <t>Strojni iskop kabelskih kanala bez obzira na kategoriju terena. Dno poravnato i pripremljeno za pješčani nasip. Nakon polaganja kabela, bakarnog užeta i pribora, kanal zatrpati i teren poravnati. Višak materijala odvesti na deponiju.
 Dimenzije kanala (širinaxdubina) su:</t>
  </si>
  <si>
    <t>dubine 0,5 (m) i širine pri dnu 0,4 (m)</t>
  </si>
  <si>
    <t>12.2.</t>
  </si>
  <si>
    <t>Dobava i polaganje PEHD cijevi f 110 (mm) za potrebe spajanja EE kabela do priključnog ormara. U cijenu uključiti i PEHD spojni pribor.</t>
  </si>
  <si>
    <t>12.3.</t>
  </si>
  <si>
    <t>Dobava i polaganje PEHD cijevi f 50 (mm) za potrebe spajanja PTK i PTV ormarića. U cijenu uključiti i PEHD spojni pribor.</t>
  </si>
  <si>
    <t>12.4.</t>
  </si>
  <si>
    <t>Izrada betonskog šahta vanjskih dim. 90x90x115 (cm), betonom marke MB20. U cijenu uračunati i: svu oplatu, armaturu i poklopac od lijevanog željeza dimenzija 60x60 (cm); izradu otvora za uvod (PVC cijevi f 110(mm)) prema tlocrtu temelja.</t>
  </si>
  <si>
    <t>12.5.</t>
  </si>
  <si>
    <t>EE RADOVI (NAPAJANJE, RAZVOD EL. ENERGIJE...)</t>
  </si>
  <si>
    <t>12.6.</t>
  </si>
  <si>
    <t>Dobava i ugradba p/ž  samostojećeg razvodnog ormara RP- pp1, kao 48 modula . Ormar je izrađen od metala, sa metalnim vratima i ključem.</t>
  </si>
  <si>
    <t>kopl.</t>
  </si>
  <si>
    <t>Dobava i ugradba tipskog SPMO namjenjenog smještaju priključno mjerne opreme. (vlasništvo DP-ELEKTRA )</t>
  </si>
  <si>
    <t xml:space="preserve"> U ormar ugraditi - kombinirani odvodnik munje i prenapona, tip 1+2;  280V;40kA, izvedba 3+NPE</t>
  </si>
  <si>
    <t>EZ osigurač 6/25A 1p    kom  1</t>
  </si>
  <si>
    <t>jednopolna podnožja sa visokoučinskim osiguračima 1kom
Jednofazno dvotarifno brojilo 63A, sa automatskim prebacivanjem tarifa MTU 1kom</t>
  </si>
  <si>
    <t xml:space="preserve">   2 NV00  40 A           Kom 1</t>
  </si>
  <si>
    <t>Oprema:
'- kombinirani odvodnik struje munje i prenapona tip 2+3; izvedba 1+NPE, 280V;10-12,5kA  kom1
 zaštitni uređaj diferencijalne struje ZUDS 2 pol  63/0,03A+naponski okidač</t>
  </si>
  <si>
    <t>Cu sabirnice jednofazne 
neizolirane 63A</t>
  </si>
  <si>
    <t xml:space="preserve">6 kA -B10 -  "B" tip  10 A   1p      </t>
  </si>
  <si>
    <t xml:space="preserve">6 kA -B16 -  "B" tip  16A   1p </t>
  </si>
  <si>
    <t xml:space="preserve">6 kA -C16 -  "C" tip  16 A   1p+N </t>
  </si>
  <si>
    <t xml:space="preserve">signalne sijalice prisutnosti napona  </t>
  </si>
  <si>
    <t xml:space="preserve">bravica sa ključićem </t>
  </si>
  <si>
    <t xml:space="preserve">sklopnik 2p/40A,230V </t>
  </si>
  <si>
    <t>grebansta sklopka na DIN šinu
 1-0-2, 20A,1p</t>
  </si>
  <si>
    <t>lukomat sa vansjkom sondom</t>
  </si>
  <si>
    <t>12.7.</t>
  </si>
  <si>
    <t>Dobava, polaganje i spajanje kabela tipa PP00 5x10mm2.</t>
  </si>
  <si>
    <t>12.8.</t>
  </si>
  <si>
    <t>Dobava i polaganje PVC instalacijske cijevi</t>
  </si>
  <si>
    <t>samogasiva TICINO CS Ć20 "KOPOS"</t>
  </si>
  <si>
    <t>12.9.</t>
  </si>
  <si>
    <t>Dobava i polaganje kabela. 
U cijenu uračunati i: PVC kutije (prolazne i razdjelne), uvlačenje u PVC cijevi, i zalijevanje cementnim mortom do nivoa gletanja nakon polaganja kabela u šlicevima</t>
  </si>
  <si>
    <t xml:space="preserve"> Kabeli tipa:
- PP-Y  3x1,5 mm2</t>
  </si>
  <si>
    <t>12.10.</t>
  </si>
  <si>
    <t>Dobava i ugradba na visinu 1,1 (m) od poda p/ž kutija, sa nosivim okvirom i poklopcem Vimar Plana (orginal ili jedanko vrijedno)"bijela" (kombinirati modularno prema setovima u tlocrtu)</t>
  </si>
  <si>
    <t xml:space="preserve"> modul "dva" sa: 
 jednim običnim 10A
  nosač -maska 
  kutija broj modula prema tlocrtu (modularno)</t>
  </si>
  <si>
    <t xml:space="preserve"> modul "dva" sa: 
 jednim zvoncem  (modul-2), cod. 14008.2.C
 signalna sijalica
  nosač cod. 14602
maska cod. 14642
 konusna kutija fi 60</t>
  </si>
  <si>
    <t>12.11.</t>
  </si>
  <si>
    <t>Dobava, ugradba i spajanje</t>
  </si>
  <si>
    <t>nadgradni asimetrični reflektor LED 6874lm-350mA-4000K-CRI 80, Rodio Led, IP65
  (orginal ili jedanko vrijedno)</t>
  </si>
  <si>
    <t>stropna/ nadgradna svjetiljka Prisma, Aura Plat 28, 2x26W, IP44  (orginal ili jedanko vrijedno)</t>
  </si>
  <si>
    <t>zidna nadgradna svjetiljka Prisma NIKKO/G 1x60W, IP55   (orginal ili jedanko vrijedno)</t>
  </si>
  <si>
    <t>stropna nadgradna svjetiljka 731 Minicomfort 2x49W, Disano  (orginal ili jedanko vrijedno)</t>
  </si>
  <si>
    <t>zidna nadgradna svjetiljka ELTOR AF 1x24W, IP55   (orginal ili jedanko vrijedno)</t>
  </si>
  <si>
    <t>PANIK RASVJETA</t>
  </si>
  <si>
    <t>Dobava i polaganje kabela za potrebe sigurnosne rasvjete. U cijenu uračunati i: PVC kutije (prolazne i razdjelne), uvlačenje u PVC cijevi, i zalijevanje cementnim mortom do nivoa gletanja nakon polaganja kabela u šlicevima.</t>
  </si>
  <si>
    <t>Kabeli tipa: PP-y  3x1,5 mm2</t>
  </si>
  <si>
    <t>12.12.</t>
  </si>
  <si>
    <t>12.13.</t>
  </si>
  <si>
    <t>Dobava, ugradba i spajanje u funkcionalnu cjelinu sigurnosne svjetiljke (bijela), 3h, 8W, 230 V~ kao tip 958 "legrand". Komplet sa akumulatorima. Bijele svjetiljke moraju imati na sebi crvenu točku ili crvenu traku. IP 40.</t>
  </si>
  <si>
    <t>SIGURNOSNA I VATRODOJAVNA INSTALACIJA</t>
  </si>
  <si>
    <t>12.14.</t>
  </si>
  <si>
    <t>Dobava i montiranje isklopnog tipkala crvene boje na žutoj podlozi za isključenje el. energije u nuždi (NC kontakt) IP44. Ugradbu izvesti kompletno s izradom male nadstrešnice za zaštitu od izravnih atmosferskih padavina.</t>
  </si>
  <si>
    <t xml:space="preserve">ELEKTROINSTALACIJA UTIČNICA </t>
  </si>
  <si>
    <t>12.15.</t>
  </si>
  <si>
    <t>Kabeli tipa: PP-Y  3x2,5 mm2</t>
  </si>
  <si>
    <t>Dobava i ugradba::
-  samogasiva TICINO CS Ć20 "KOPOS"</t>
  </si>
  <si>
    <t>Dobava i ugradba na visinu 0,4 (m) od poda priključnice Vimar Plana (orginal ili jedanko vrijedno), boja okvira prema želji investitora</t>
  </si>
  <si>
    <t xml:space="preserve"> modul "dva" sa: 
 priključnica L+N+Pe - 16A, 230V, "child protection"
  nosač cod. 14602
maska cod. 14642
 konusna kutija fi 60</t>
  </si>
  <si>
    <t>12.16.</t>
  </si>
  <si>
    <t>modul "četiri" sa: 
- 2x priključnica L+N+Pe - 16A, 230V, "child protection"
-  nosač cod. 14614
-maska cod. 14654.01
-ugradna kutija V71304</t>
  </si>
  <si>
    <t>modul "dva" sa: 
- priključnica cod. 14209
-maska cod. 14931.01 IP55
- konusna kutija fi 60</t>
  </si>
  <si>
    <t>Spajanje bojlera</t>
  </si>
  <si>
    <t>TELEFONSKA  I RAČUNALNA INSTALACIJA</t>
  </si>
  <si>
    <t>12.17.</t>
  </si>
  <si>
    <t>Dobava i ugradba - prenaponska zaštita za telekomunikacijski sustav 120V;15kA, ugradnja na dovodni vodič, tip kao SC-Tele/4-C-G "Obo Bettermann" ili drugi odgovarajući proizvod - kom1</t>
  </si>
  <si>
    <t>- LSA regleta sa 10 mjesta; 180V;5kA, tip LSA-B-MAG "Obo Bettermann" ili drugi odgovarajući proizvod - kom1</t>
  </si>
  <si>
    <t>12.18.</t>
  </si>
  <si>
    <t>Dobava i ugradba na fasadi razvodnog telefonskog priključnog ormara ITO sa LSA-PLUS tehnikom spajanja - 1x regleta MIS 1b "MICOS"; kabelskim uvodnicama i vratima sa tipskom bravicom i ključem</t>
  </si>
  <si>
    <t>12.19.</t>
  </si>
  <si>
    <t xml:space="preserve">Dobava i ugradba zidnog multimedijalnog ormara kao Hager 48MM,: 
Oprema ormara :
-patch priključnice RJ45 na din šini - 10kom
-prenaponska zaštita
-predvidjeti mjesto za ISDN </t>
  </si>
  <si>
    <t>12.20.</t>
  </si>
  <si>
    <t>Dobava i ugradba -  samogasiva TICINO CS Ć20 "KOPOS"</t>
  </si>
  <si>
    <t>12.21.</t>
  </si>
  <si>
    <t>Dobava i polaganje  kabela UTP CAT 6e 4x2x0,6mm2 . U cijenu uračunati i izradu utora za polaganje cijevi</t>
  </si>
  <si>
    <t>12.22.</t>
  </si>
  <si>
    <t>12.23.</t>
  </si>
  <si>
    <t>Dobava i p/ž ugradba TK razvodne kutije na vertikali: 48 PTC "gewiss" 398x169x70 mm cod. GW 48 673</t>
  </si>
  <si>
    <t>SATV/TV/FM - INSTALACIJA</t>
  </si>
  <si>
    <t>12.24.</t>
  </si>
  <si>
    <t>Dobava, ugradba i stavljanje u funkcionalnu cjelinu p/ž P-SATV ormarića MIS 1b "MICOS" na fasadi građevine za potrebe naknadnog priključka na kabelsku.</t>
  </si>
  <si>
    <t>12.25.</t>
  </si>
  <si>
    <t>Dobava i ugradnja antenskog stupa komplet sa sidrenjem sa slijedećom opremom:
- satelitska parabola GIBERTINI AL 105 cm: kom 1,
- LNB quatro digital. 0,6 db: kom 2,
- držač LNB-a: kom 1,
- UHF za zemaljske programe ISKRA U47X: kom 1,
- FM antena: kom 1
- VHF antena: kom 1</t>
  </si>
  <si>
    <t>12.26.</t>
  </si>
  <si>
    <t>Dobava i ugradnja u RP-TV ormara  :</t>
  </si>
  <si>
    <t>programskog pojačala Hirschman CMU 128: kom 1
podesivo kanalno pojačalo Polytron PAS 28113: kom 1</t>
  </si>
  <si>
    <t xml:space="preserve"> produžni kabel sa katodnim odvodnicim prenapona klase "D"sa
  tri priključnice 16A/230V
 konektori i sitni spojni materijal: paušalno</t>
  </si>
  <si>
    <t>12.27.</t>
  </si>
  <si>
    <t xml:space="preserve">Dobava i ugradba-  samogasiva TICINO CS Ć20 "KOPOS" </t>
  </si>
  <si>
    <t>12.28.</t>
  </si>
  <si>
    <t>Puštanje i ispitivanje signala na svim utičnicama građevine.</t>
  </si>
  <si>
    <t>paušal</t>
  </si>
  <si>
    <t>12.29.</t>
  </si>
  <si>
    <t>Zaštita i uzemljenje antenskog sustava na gromobranski vod građevine.</t>
  </si>
  <si>
    <t>12.30.</t>
  </si>
  <si>
    <t>Sitni spojni materijal.</t>
  </si>
  <si>
    <t>12.31.</t>
  </si>
  <si>
    <t>Dobava, ugradnja i spajanje antenske utičnice krajnje SATV-TV-FM  (vimar) 
u  p/ž module stavke 1.14.7.  prema specifikaciji cod.14310.01</t>
  </si>
  <si>
    <t>12.32.</t>
  </si>
  <si>
    <t xml:space="preserve">Dobava i polaganje koaksijalnog kabela  RG 6 75 Ohma , u cijeni i izrada utora za polaganje cijevi sa kabelom </t>
  </si>
  <si>
    <t xml:space="preserve">LPS - SUSTAV </t>
  </si>
  <si>
    <t>12.33.</t>
  </si>
  <si>
    <t>Dobava i polaganje u temelje građevine pocinčane trake FeZn 25x4 (mm) za izradu temeljnog trakastog uzemljivača te izvoda do mjernih spojeva.</t>
  </si>
  <si>
    <t>12.34.</t>
  </si>
  <si>
    <t>Dobava i ugradba stapne hvataljke l=2,00m sa izoliranim odstojnikom, kao tip OBO Beterman</t>
  </si>
  <si>
    <t>12.35.</t>
  </si>
  <si>
    <t>Dobava i ugradba u pod) mjernog spoja izrađenog od prokroma A4 - križna spojnica Rf/FeZn. Spoj dozemnog voda  izvedenog Rf fi 8mm i izvoda sa trakastog uzemljivača izvedenog</t>
  </si>
  <si>
    <t>12.36.</t>
  </si>
  <si>
    <t>Dobava i ugradba prokrom fi 8 žice (mm) za izvedbu hvataljki i dozemnih odvoda (do mjernog spoja).U cijeni i krovni /zidni nosači, križne spojnice</t>
  </si>
  <si>
    <t>ZAVRŠNI  RADOVI  I  ISPITIVANJA</t>
  </si>
  <si>
    <t>12.37.</t>
  </si>
  <si>
    <t>Komplet elektro ispitivanja jake  i slabe struje instalacije uzemljenja unutarnjih masa te izdavanje certifikata  i atesta za svu ugrađenu opremu i materijale.Funkcionalno ispitivanje. Izjave...</t>
  </si>
  <si>
    <t>12.38.</t>
  </si>
  <si>
    <t>Izrada stručnih podloga izvedenog stanja (elektro podloge):
- jaka struja 
-rasvjeta
- LPS instalacija
- TK instalacija</t>
  </si>
  <si>
    <t>kompl</t>
  </si>
  <si>
    <t>Priprema dokumnetacije za tehnički pregled (imenovanje voditelja radova, izjava o izvedenim radovima,...)</t>
  </si>
  <si>
    <t>13.0. VODOVOD I KANALIZACIJA</t>
  </si>
  <si>
    <t>13.1.</t>
  </si>
  <si>
    <t>ZEMLJANI RADOVI</t>
  </si>
  <si>
    <t>Iskop rova za cijevi odvoda i dovoda vode širine 50 cm i prosječne dubine 100 cm u materijalu III - V kategorije</t>
  </si>
  <si>
    <t>m3</t>
  </si>
  <si>
    <t>13.2.</t>
  </si>
  <si>
    <t>Izrada posteljice od sitnog materijala, veličine zrna do 8 mm, debljine 10 cm</t>
  </si>
  <si>
    <t>13.3.</t>
  </si>
  <si>
    <t>Nabava, doprema i zatrpavanje sitnim kvalitetnim zemljanim ili kamenim materijalom veličine zrna do 8 mm, s nabijanjem</t>
  </si>
  <si>
    <t>13.4.</t>
  </si>
  <si>
    <t>Zatrpavanje rova krupnijim materijalom od iskopa uz nabijanje</t>
  </si>
  <si>
    <t>13.5.</t>
  </si>
  <si>
    <t>Odvoz viška materijala iz iskopa na deponij</t>
  </si>
  <si>
    <t>BETONSKI RADOVI</t>
  </si>
  <si>
    <t>13.6.</t>
  </si>
  <si>
    <t xml:space="preserve">Izvedba betonskog vodomjernog okna uz odobrenje Vodovod d.o.o. </t>
  </si>
  <si>
    <t>13.7.</t>
  </si>
  <si>
    <t>Izvedba betonskog kanalizacijskog revizijskog šahta betonom C20/25, debljine zidova 15 cm i dno 20 cm, prema detalju iz projekta, isti detalj i za oborinski šaht.</t>
  </si>
  <si>
    <t>13.8.</t>
  </si>
  <si>
    <t>Dobava i ugradnja betonskog rigola u nagibu prema projektu</t>
  </si>
  <si>
    <t>13.9.</t>
  </si>
  <si>
    <t>Zidarska pripomoć pri izvedbi instalaterskih radova (razna probijanja, dubljenja i zatvaranja instalacija uključujući utrošak materijala)</t>
  </si>
  <si>
    <t>VODOVOD</t>
  </si>
  <si>
    <t>13.10.</t>
  </si>
  <si>
    <t xml:space="preserve">Komplet vodomjer VM 3-20 sa propusnim ventilom za budući priključak </t>
  </si>
  <si>
    <t>13.11.</t>
  </si>
  <si>
    <t>Lijevano željezni poklopac za vodomjerni šaht vel. 60*60 cm</t>
  </si>
  <si>
    <t>13.12.</t>
  </si>
  <si>
    <t>Nabava, doprema i montaža plastičnih (PPR) cijevi uključujući fitinge, sav spojni i brtveni materijal za spoj (DN= unutarnji promjer)</t>
  </si>
  <si>
    <t>DN25</t>
  </si>
  <si>
    <t>DN15</t>
  </si>
  <si>
    <t>13.13.</t>
  </si>
  <si>
    <t>Izolacija cijevi vode u podovima i zidnim šlicevima (poliesterom) DN25 i DN15</t>
  </si>
  <si>
    <t>13.14.</t>
  </si>
  <si>
    <t>Propusni ventil sa kapom i rozetom u svakom sanitarnom čvoru ili kuhinji DN 20</t>
  </si>
  <si>
    <t>13.15.</t>
  </si>
  <si>
    <t>Ispitivanje instalacija na probni pritisak sa izdavanjem atesta o ispitivanju</t>
  </si>
  <si>
    <t>13.16.</t>
  </si>
  <si>
    <t xml:space="preserve">Dezinfekcija i bakteriološko ispitivanje cjevovoda sa izdavanjem atesta </t>
  </si>
  <si>
    <t>KANALIZACIJA I OBORINSKA</t>
  </si>
  <si>
    <t>13.17.</t>
  </si>
  <si>
    <t>Plastične kanalizacione cijevi komplet sa gumenim brtvama i fazonskim komadima</t>
  </si>
  <si>
    <t>fi 200 mm- oborinska</t>
  </si>
  <si>
    <t>m'</t>
  </si>
  <si>
    <t>fi 160 mm</t>
  </si>
  <si>
    <t>fi 125 mm</t>
  </si>
  <si>
    <t>fi 110 mm</t>
  </si>
  <si>
    <t>fi 75 mm</t>
  </si>
  <si>
    <t>13.18.</t>
  </si>
  <si>
    <t>Metalne obujmice s gumenim brtvama za montažu cijevi fi 110</t>
  </si>
  <si>
    <t>13.19.</t>
  </si>
  <si>
    <t>Zidna poniklovana vratašca za reviziju vertikala fi 110 0</t>
  </si>
  <si>
    <t>13.20.</t>
  </si>
  <si>
    <t>Separator lakih tekućina protoka 10l/s za vode s parkirališta  (tipa Rototec 15l/s ili sl.)</t>
  </si>
  <si>
    <t>13.21.</t>
  </si>
  <si>
    <t>Slivnik za oborinsku vodu prema detalju u projektu, komplet sa kišnom rešetkom</t>
  </si>
  <si>
    <t>13.22.</t>
  </si>
  <si>
    <t>Lijevano željezni poklopac za kanalizacijski ili oborinski šaht vel. 60 cm</t>
  </si>
  <si>
    <t>13.23.</t>
  </si>
  <si>
    <t>Ispitivanje instalacija prije zatvaranja rova i šliceva i davanje garancije na nepropusnost</t>
  </si>
  <si>
    <t>SANITARIJE</t>
  </si>
  <si>
    <t>13.24.</t>
  </si>
  <si>
    <t>Dobava i montaža konzolne WC školjke s ugradbenim vodokotlićem (komplet s tipkom)</t>
  </si>
  <si>
    <t>13.25.</t>
  </si>
  <si>
    <t xml:space="preserve">Dobava i montaža umivaonika (komplet) sa svim pripadajućim i potrebitim fazonskim komadima </t>
  </si>
  <si>
    <t>13.26.</t>
  </si>
  <si>
    <t xml:space="preserve">Dobava i montaža električnog bojlera (30 litara) (komplet) sa svim pripadajućim i potrebitim fazonskim komadima  </t>
  </si>
  <si>
    <t>GRAĐEVNI I ZEMLJANI RADOVI</t>
  </si>
  <si>
    <t>ELEKTROINSTALACIJA  RASVJETE</t>
  </si>
  <si>
    <t>VENTILACIJA</t>
  </si>
  <si>
    <t>14.0. ARMIRAČKI RADOVI</t>
  </si>
  <si>
    <t>U jediničnu cijenu armiračkih radova uključeni su: sav  potreban  materijal  sa transportom na gradilište; sav potreban rad i alat za obradu armature (ispravljanje, siječenje, savijanje); postavljanje armature na mjesto ugradbe sa vezanjem, podmetačima, privremenim povezivanjem na oplatu; unutarnji transport; čiščenje armature od hrđe, masnoća i ostalih nečistoća; primjena mjera zaštite na radu i drugih važećih propisa; sva šteta nastala nepažnjom u radu.</t>
  </si>
  <si>
    <t>kg</t>
  </si>
  <si>
    <t>Dobava, ispravljanje, čišćenje, savijanje, montaža i ugradnja armature u arm. bet. elemente. Armatura mora biti čista od korozije, pravilno savijena i montirana, sa propisnim zaštitnim slojem. Čelici za armiranje: rebrasti čelik B 500B za šipke i mreže. Armatura se odnosi na sve armirane elemente. 
Obračun po kg ugrađene armature.</t>
  </si>
  <si>
    <t>UKUPNO ARMIRAČKI RADOVI</t>
  </si>
  <si>
    <t>UKUPNO VODA I KANALIZACIJA</t>
  </si>
  <si>
    <t>UKUPNO ELEKTRO RADOVI</t>
  </si>
  <si>
    <t>UKUPNO STROJARSKI RADOVI</t>
  </si>
  <si>
    <t>UKUPNO SOBOSLIKARSKI RADOVI</t>
  </si>
  <si>
    <t>UKUPNO KERAMIČARSKI RADOVI</t>
  </si>
  <si>
    <t>UKUPNO BRAVARSKI RADOVI</t>
  </si>
  <si>
    <t>UKUPNO STOLARSKI RADOVI</t>
  </si>
  <si>
    <t>UKUPNO LIMARSKI RADOVI</t>
  </si>
  <si>
    <t>UKUPNO IZOLATERSKI RADOVI</t>
  </si>
  <si>
    <t>UKUPNO FASADERSKI RADOVI</t>
  </si>
  <si>
    <t>UKUPNO ZIDARSKI RADOVI</t>
  </si>
  <si>
    <t>UKUPNO BETONSKI RADOVI</t>
  </si>
  <si>
    <t>UKUPNO ZEMLJANI RADOVI</t>
  </si>
  <si>
    <t xml:space="preserve"> Novi Bokajac</t>
  </si>
  <si>
    <t>ZIDARSKI RADOVI</t>
  </si>
  <si>
    <t>FASADERSKI RADOVI</t>
  </si>
  <si>
    <t>IZOLATERSKI RADOVI</t>
  </si>
  <si>
    <t>LIMARSKI RADOVI</t>
  </si>
  <si>
    <t>STOLARSKI RADOVI</t>
  </si>
  <si>
    <t>BRAVARSKI RADOVI</t>
  </si>
  <si>
    <t>KERAMIČARSKI RADOVI</t>
  </si>
  <si>
    <t>SOBOSLOKARSKI RADOVI</t>
  </si>
  <si>
    <t>STROJARSKI RADOVI</t>
  </si>
  <si>
    <t>ELEKTRO RADOVI</t>
  </si>
  <si>
    <t>VODA I KANALIZACIJA</t>
  </si>
  <si>
    <t>ARMIRAČKI RADOVI</t>
  </si>
  <si>
    <t>1.0.</t>
  </si>
  <si>
    <t>2.0.</t>
  </si>
  <si>
    <t>3.0.</t>
  </si>
  <si>
    <t>4.0.</t>
  </si>
  <si>
    <t>5.0.</t>
  </si>
  <si>
    <t>6.0.</t>
  </si>
  <si>
    <t>7.0.</t>
  </si>
  <si>
    <t>8.0.</t>
  </si>
  <si>
    <t>9.0.</t>
  </si>
  <si>
    <t>10.0.</t>
  </si>
  <si>
    <t>11.0.</t>
  </si>
  <si>
    <t>12.0.</t>
  </si>
  <si>
    <t>13.0.</t>
  </si>
  <si>
    <t>14.0.</t>
  </si>
  <si>
    <t>SVUKUPNO</t>
  </si>
  <si>
    <t>UKUPNO</t>
  </si>
  <si>
    <t>PDV</t>
  </si>
  <si>
    <t xml:space="preserve">Pri izvođenju definitivnog iskolčenja izraditi nanosnu skelu. Skela mora biti čvrsto ugrađena u zemlju tako da ne postoji mogućnost njenog pomjeranja tokom trajanja radova.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</si>
</sst>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EUR];[Red]#,##0.00\ [$EUR]"/>
    <numFmt numFmtId="165" formatCode="#,##0.0"/>
  </numFmts>
  <fonts count="31" x14ac:knownFonts="1">
    <font>
      <sz val="11"/>
      <color theme="1"/>
      <name val="Calibri"/>
      <family val="2"/>
      <charset val="238"/>
      <scheme val="minor"/>
    </font>
    <font>
      <sz val="11"/>
      <name val="Times New Roman CE"/>
      <family val="1"/>
      <charset val="238"/>
    </font>
    <font>
      <sz val="10"/>
      <name val="Arial"/>
      <family val="2"/>
      <charset val="238"/>
    </font>
    <font>
      <sz val="10"/>
      <name val="Tahoma"/>
      <family val="2"/>
      <charset val="238"/>
    </font>
    <font>
      <sz val="10"/>
      <color rgb="FFC00000"/>
      <name val="Tahoma"/>
      <family val="2"/>
      <charset val="238"/>
    </font>
    <font>
      <sz val="11"/>
      <color theme="1"/>
      <name val="Tahoma"/>
      <family val="2"/>
    </font>
    <font>
      <sz val="10"/>
      <name val="Tahoma"/>
      <family val="2"/>
    </font>
    <font>
      <b/>
      <sz val="10"/>
      <name val="Tahoma"/>
      <family val="2"/>
    </font>
    <font>
      <sz val="10"/>
      <color theme="1"/>
      <name val="Calibri"/>
      <family val="2"/>
      <charset val="238"/>
      <scheme val="minor"/>
    </font>
    <font>
      <sz val="10"/>
      <color theme="1"/>
      <name val="Tahoma"/>
      <family val="2"/>
    </font>
    <font>
      <b/>
      <u/>
      <sz val="10"/>
      <name val="Tahoma"/>
      <family val="2"/>
    </font>
    <font>
      <sz val="12"/>
      <color theme="1"/>
      <name val="Tahoma"/>
      <family val="2"/>
    </font>
    <font>
      <b/>
      <sz val="16"/>
      <color theme="1"/>
      <name val="Tahoma"/>
      <family val="2"/>
    </font>
    <font>
      <b/>
      <sz val="14"/>
      <color theme="1"/>
      <name val="Tahoma"/>
      <family val="2"/>
    </font>
    <font>
      <sz val="24"/>
      <color theme="1"/>
      <name val="Tahoma"/>
      <family val="2"/>
    </font>
    <font>
      <b/>
      <sz val="22"/>
      <color theme="1"/>
      <name val="Tahoma"/>
      <family val="2"/>
    </font>
    <font>
      <b/>
      <sz val="24"/>
      <color theme="1"/>
      <name val="Tahoma"/>
      <family val="2"/>
    </font>
    <font>
      <sz val="14"/>
      <color theme="1"/>
      <name val="Tahoma"/>
      <family val="2"/>
    </font>
    <font>
      <b/>
      <sz val="20"/>
      <color theme="1"/>
      <name val="Tahoma"/>
      <family val="2"/>
    </font>
    <font>
      <sz val="8"/>
      <color theme="1"/>
      <name val="Tahoma"/>
      <family val="2"/>
    </font>
    <font>
      <sz val="10"/>
      <name val="Calibri"/>
      <family val="2"/>
      <charset val="238"/>
    </font>
    <font>
      <sz val="10"/>
      <name val="Arial"/>
      <family val="2"/>
    </font>
    <font>
      <sz val="10"/>
      <color rgb="FFC00000"/>
      <name val="Tahoma"/>
      <family val="2"/>
    </font>
    <font>
      <sz val="10"/>
      <color rgb="FFFF0000"/>
      <name val="Tahoma"/>
      <family val="2"/>
    </font>
    <font>
      <i/>
      <sz val="10"/>
      <name val="Tahoma"/>
      <family val="2"/>
    </font>
    <font>
      <i/>
      <sz val="10"/>
      <name val="Arial"/>
      <family val="2"/>
      <charset val="238"/>
    </font>
    <font>
      <b/>
      <sz val="10"/>
      <color theme="1"/>
      <name val="Tahoma"/>
      <family val="2"/>
    </font>
    <font>
      <b/>
      <sz val="10"/>
      <name val="Arial"/>
      <family val="2"/>
    </font>
    <font>
      <b/>
      <sz val="8"/>
      <color theme="1"/>
      <name val="Tahoma"/>
      <family val="2"/>
    </font>
    <font>
      <b/>
      <sz val="12"/>
      <color theme="1"/>
      <name val="Arial Narrow"/>
      <family val="2"/>
    </font>
    <font>
      <sz val="12"/>
      <color theme="1"/>
      <name val="Arial Narrow"/>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s>
  <borders count="48">
    <border>
      <left/>
      <right/>
      <top/>
      <bottom/>
      <diagonal/>
    </border>
    <border>
      <left style="thin">
        <color indexed="64"/>
      </left>
      <right style="thin">
        <color indexed="64"/>
      </right>
      <top/>
      <bottom/>
      <diagonal/>
    </border>
    <border>
      <left style="thin">
        <color indexed="64"/>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style="thin">
        <color theme="1" tint="0.499984740745262"/>
      </left>
      <right/>
      <top style="thin">
        <color theme="1" tint="0.499984740745262"/>
      </top>
      <bottom/>
      <diagonal/>
    </border>
    <border>
      <left/>
      <right/>
      <top style="thin">
        <color theme="1" tint="0.499984740745262"/>
      </top>
      <bottom style="thin">
        <color theme="1" tint="0.499984740745262"/>
      </bottom>
      <diagonal/>
    </border>
    <border>
      <left/>
      <right style="thin">
        <color indexed="64"/>
      </right>
      <top/>
      <bottom style="thin">
        <color indexed="64"/>
      </bottom>
      <diagonal/>
    </border>
    <border>
      <left style="thin">
        <color theme="1" tint="0.499984740745262"/>
      </left>
      <right/>
      <top/>
      <bottom/>
      <diagonal/>
    </border>
    <border>
      <left/>
      <right/>
      <top style="thin">
        <color theme="1" tint="0.499984740745262"/>
      </top>
      <bottom/>
      <diagonal/>
    </border>
    <border>
      <left/>
      <right/>
      <top/>
      <bottom style="thin">
        <color theme="1" tint="0.499984740745262"/>
      </bottom>
      <diagonal/>
    </border>
    <border>
      <left/>
      <right style="thin">
        <color theme="1" tint="0.499984740745262"/>
      </right>
      <top style="thin">
        <color theme="1" tint="0.499984740745262"/>
      </top>
      <bottom/>
      <diagonal/>
    </border>
    <border>
      <left/>
      <right style="thin">
        <color theme="1" tint="0.499984740745262"/>
      </right>
      <top/>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style="thin">
        <color theme="1" tint="0.499984740745262"/>
      </left>
      <right style="thin">
        <color indexed="64"/>
      </right>
      <top style="thin">
        <color theme="1" tint="0.499984740745262"/>
      </top>
      <bottom style="thin">
        <color indexed="64"/>
      </bottom>
      <diagonal/>
    </border>
    <border>
      <left style="thin">
        <color indexed="64"/>
      </left>
      <right/>
      <top style="thin">
        <color theme="1" tint="0.499984740745262"/>
      </top>
      <bottom/>
      <diagonal/>
    </border>
    <border>
      <left/>
      <right style="thin">
        <color indexed="64"/>
      </right>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theme="1" tint="0.499984740745262"/>
      </bottom>
      <diagonal/>
    </border>
    <border>
      <left/>
      <right/>
      <top style="thin">
        <color indexed="64"/>
      </top>
      <bottom/>
      <diagonal/>
    </border>
    <border>
      <left/>
      <right style="thin">
        <color indexed="64"/>
      </right>
      <top style="thin">
        <color indexed="64"/>
      </top>
      <bottom/>
      <diagonal/>
    </border>
    <border>
      <left/>
      <right/>
      <top style="thin">
        <color theme="1" tint="0.499984740745262"/>
      </top>
      <bottom style="thin">
        <color indexed="64"/>
      </bottom>
      <diagonal/>
    </border>
    <border>
      <left style="thin">
        <color theme="1" tint="0.499984740745262"/>
      </left>
      <right style="thin">
        <color theme="1" tint="0.499984740745262"/>
      </right>
      <top style="thin">
        <color indexed="64"/>
      </top>
      <bottom style="thin">
        <color indexed="64"/>
      </bottom>
      <diagonal/>
    </border>
    <border>
      <left/>
      <right style="thin">
        <color theme="1" tint="0.499984740745262"/>
      </right>
      <top style="thin">
        <color indexed="64"/>
      </top>
      <bottom style="thin">
        <color indexed="64"/>
      </bottom>
      <diagonal/>
    </border>
    <border>
      <left style="thin">
        <color theme="1" tint="0.499984740745262"/>
      </left>
      <right/>
      <top style="thin">
        <color indexed="64"/>
      </top>
      <bottom style="thin">
        <color indexed="64"/>
      </bottom>
      <diagonal/>
    </border>
    <border>
      <left style="thin">
        <color indexed="64"/>
      </left>
      <right style="thin">
        <color indexed="64"/>
      </right>
      <top style="thin">
        <color indexed="64"/>
      </top>
      <bottom style="thin">
        <color theme="1" tint="0.499984740745262"/>
      </bottom>
      <diagonal/>
    </border>
    <border>
      <left style="thin">
        <color indexed="64"/>
      </left>
      <right style="thin">
        <color indexed="64"/>
      </right>
      <top style="thin">
        <color theme="1" tint="0.499984740745262"/>
      </top>
      <bottom/>
      <diagonal/>
    </border>
    <border>
      <left style="thin">
        <color indexed="64"/>
      </left>
      <right style="thin">
        <color theme="1" tint="0.499984740745262"/>
      </right>
      <top style="thin">
        <color theme="1" tint="0.499984740745262"/>
      </top>
      <bottom/>
      <diagonal/>
    </border>
    <border>
      <left style="thin">
        <color indexed="64"/>
      </left>
      <right style="thin">
        <color theme="1" tint="0.499984740745262"/>
      </right>
      <top/>
      <bottom/>
      <diagonal/>
    </border>
    <border>
      <left style="thin">
        <color indexed="64"/>
      </left>
      <right style="thin">
        <color theme="1" tint="0.499984740745262"/>
      </right>
      <top/>
      <bottom style="thin">
        <color indexed="64"/>
      </bottom>
      <diagonal/>
    </border>
    <border>
      <left style="thin">
        <color indexed="64"/>
      </left>
      <right/>
      <top style="thin">
        <color indexed="64"/>
      </top>
      <bottom/>
      <diagonal/>
    </border>
    <border>
      <left style="thin">
        <color indexed="64"/>
      </left>
      <right style="thin">
        <color theme="1" tint="0.499984740745262"/>
      </right>
      <top style="thin">
        <color indexed="64"/>
      </top>
      <bottom style="thin">
        <color indexed="64"/>
      </bottom>
      <diagonal/>
    </border>
    <border>
      <left style="thin">
        <color theme="1" tint="0.499984740745262"/>
      </left>
      <right style="thin">
        <color indexed="64"/>
      </right>
      <top style="thin">
        <color indexed="64"/>
      </top>
      <bottom style="thin">
        <color indexed="64"/>
      </bottom>
      <diagonal/>
    </border>
    <border>
      <left style="thin">
        <color theme="1" tint="0.499984740745262"/>
      </left>
      <right style="thin">
        <color theme="1" tint="0.499984740745262"/>
      </right>
      <top style="thin">
        <color indexed="64"/>
      </top>
      <bottom/>
      <diagonal/>
    </border>
    <border>
      <left/>
      <right style="thin">
        <color theme="1" tint="0.499984740745262"/>
      </right>
      <top style="thin">
        <color indexed="64"/>
      </top>
      <bottom/>
      <diagonal/>
    </border>
  </borders>
  <cellStyleXfs count="5">
    <xf numFmtId="0" fontId="0" fillId="0" borderId="0"/>
    <xf numFmtId="0" fontId="1" fillId="0" borderId="0"/>
    <xf numFmtId="0" fontId="2" fillId="0" borderId="0"/>
    <xf numFmtId="164" fontId="21" fillId="0" borderId="0"/>
    <xf numFmtId="0" fontId="2" fillId="0" borderId="0"/>
  </cellStyleXfs>
  <cellXfs count="379">
    <xf numFmtId="0" fontId="0" fillId="0" borderId="0" xfId="0"/>
    <xf numFmtId="0" fontId="5" fillId="0" borderId="0" xfId="0" applyFont="1"/>
    <xf numFmtId="0" fontId="11" fillId="0" borderId="0" xfId="0" applyFont="1"/>
    <xf numFmtId="0" fontId="12" fillId="0" borderId="0" xfId="0" applyFont="1" applyAlignment="1"/>
    <xf numFmtId="0" fontId="13" fillId="0" borderId="0" xfId="0" applyFont="1" applyAlignment="1"/>
    <xf numFmtId="0" fontId="13" fillId="0" borderId="0" xfId="0" applyFont="1" applyAlignment="1">
      <alignment horizontal="center"/>
    </xf>
    <xf numFmtId="0" fontId="17" fillId="0" borderId="0" xfId="0" applyFont="1" applyAlignment="1">
      <alignment horizontal="center"/>
    </xf>
    <xf numFmtId="0" fontId="18" fillId="0" borderId="0" xfId="0" applyFont="1" applyAlignment="1">
      <alignment horizontal="center" vertical="center"/>
    </xf>
    <xf numFmtId="0" fontId="16" fillId="0" borderId="0" xfId="0" applyFont="1" applyAlignment="1">
      <alignment horizontal="center" vertical="center"/>
    </xf>
    <xf numFmtId="4" fontId="4" fillId="0" borderId="3" xfId="0" applyNumberFormat="1" applyFont="1" applyBorder="1" applyAlignment="1" applyProtection="1">
      <alignment horizontal="center" vertical="center" wrapText="1"/>
    </xf>
    <xf numFmtId="4" fontId="4" fillId="0" borderId="5" xfId="0" applyNumberFormat="1" applyFont="1" applyBorder="1" applyAlignment="1" applyProtection="1">
      <alignment horizontal="center" vertical="center" wrapText="1"/>
    </xf>
    <xf numFmtId="4" fontId="4" fillId="0" borderId="14" xfId="0" applyNumberFormat="1" applyFont="1" applyBorder="1" applyAlignment="1" applyProtection="1">
      <alignment horizontal="center" vertical="center" wrapText="1"/>
    </xf>
    <xf numFmtId="4" fontId="22" fillId="0" borderId="3" xfId="0" applyNumberFormat="1" applyFont="1" applyBorder="1" applyAlignment="1" applyProtection="1">
      <alignment horizontal="center" vertical="center" wrapText="1"/>
    </xf>
    <xf numFmtId="4" fontId="4" fillId="0" borderId="23" xfId="0" applyNumberFormat="1" applyFont="1" applyBorder="1" applyAlignment="1" applyProtection="1">
      <alignment horizontal="center" vertical="center" wrapText="1"/>
    </xf>
    <xf numFmtId="4" fontId="22" fillId="0" borderId="23" xfId="0" applyNumberFormat="1" applyFont="1" applyBorder="1" applyAlignment="1" applyProtection="1">
      <alignment horizontal="center" vertical="center" wrapText="1"/>
    </xf>
    <xf numFmtId="4" fontId="22" fillId="0" borderId="29" xfId="0" applyNumberFormat="1" applyFont="1" applyBorder="1" applyAlignment="1" applyProtection="1">
      <alignment horizontal="center" vertical="center" wrapText="1"/>
    </xf>
    <xf numFmtId="4" fontId="22" fillId="0" borderId="35" xfId="0" applyNumberFormat="1" applyFont="1" applyBorder="1" applyAlignment="1" applyProtection="1">
      <alignment horizontal="center" vertical="center" wrapText="1"/>
    </xf>
    <xf numFmtId="4" fontId="22" fillId="0" borderId="4" xfId="0" applyNumberFormat="1" applyFont="1" applyBorder="1" applyAlignment="1" applyProtection="1">
      <alignment horizontal="center" vertical="center" wrapText="1"/>
    </xf>
    <xf numFmtId="4" fontId="22" fillId="0" borderId="37" xfId="0" applyNumberFormat="1" applyFont="1" applyBorder="1" applyAlignment="1" applyProtection="1">
      <alignment horizontal="center" vertical="center" wrapText="1"/>
    </xf>
    <xf numFmtId="4" fontId="22" fillId="0" borderId="37" xfId="0" applyNumberFormat="1" applyFont="1" applyBorder="1" applyAlignment="1" applyProtection="1">
      <alignment horizontal="center" wrapText="1"/>
    </xf>
    <xf numFmtId="4" fontId="22" fillId="0" borderId="23" xfId="0" applyNumberFormat="1" applyFont="1" applyBorder="1" applyAlignment="1" applyProtection="1">
      <alignment horizontal="center" wrapText="1"/>
    </xf>
    <xf numFmtId="4" fontId="22" fillId="0" borderId="8" xfId="0" applyNumberFormat="1" applyFont="1" applyBorder="1" applyAlignment="1" applyProtection="1">
      <alignment horizontal="center" vertical="center" wrapText="1"/>
    </xf>
    <xf numFmtId="4" fontId="22" fillId="0" borderId="35" xfId="0" applyNumberFormat="1" applyFont="1" applyBorder="1" applyAlignment="1" applyProtection="1">
      <alignment horizontal="center" wrapText="1"/>
    </xf>
    <xf numFmtId="4" fontId="22" fillId="0" borderId="3" xfId="0" applyNumberFormat="1" applyFont="1" applyBorder="1" applyAlignment="1" applyProtection="1">
      <alignment horizontal="center" wrapText="1"/>
    </xf>
    <xf numFmtId="4" fontId="4" fillId="0" borderId="30" xfId="0" applyNumberFormat="1" applyFont="1" applyBorder="1" applyAlignment="1" applyProtection="1">
      <alignment horizontal="center" vertical="center" wrapText="1"/>
    </xf>
    <xf numFmtId="4" fontId="4" fillId="0" borderId="5" xfId="0" applyNumberFormat="1" applyFont="1" applyBorder="1" applyAlignment="1" applyProtection="1">
      <alignment horizontal="center" wrapText="1"/>
    </xf>
    <xf numFmtId="4" fontId="4" fillId="0" borderId="3" xfId="0" applyNumberFormat="1" applyFont="1" applyBorder="1" applyAlignment="1" applyProtection="1">
      <alignment horizontal="center" wrapText="1"/>
    </xf>
    <xf numFmtId="0" fontId="9" fillId="3" borderId="26" xfId="0" applyFont="1" applyFill="1" applyBorder="1" applyProtection="1">
      <protection locked="0"/>
    </xf>
    <xf numFmtId="0" fontId="9" fillId="0" borderId="0" xfId="0" applyFont="1" applyProtection="1">
      <protection locked="0"/>
    </xf>
    <xf numFmtId="0" fontId="9" fillId="0" borderId="0" xfId="0" applyFont="1" applyBorder="1" applyProtection="1">
      <protection locked="0"/>
    </xf>
    <xf numFmtId="0" fontId="6" fillId="0" borderId="0" xfId="0" applyFont="1" applyAlignment="1" applyProtection="1">
      <alignment vertical="top" wrapText="1"/>
      <protection locked="0"/>
    </xf>
    <xf numFmtId="0" fontId="9" fillId="4" borderId="3" xfId="0" applyFont="1" applyFill="1" applyBorder="1" applyAlignment="1" applyProtection="1">
      <alignment horizontal="center" vertical="center"/>
      <protection locked="0"/>
    </xf>
    <xf numFmtId="0" fontId="19" fillId="4" borderId="4" xfId="0" applyFont="1" applyFill="1" applyBorder="1" applyAlignment="1" applyProtection="1">
      <alignment horizontal="center" vertical="center" wrapText="1"/>
      <protection locked="0"/>
    </xf>
    <xf numFmtId="0" fontId="19" fillId="4" borderId="4" xfId="0" applyFont="1" applyFill="1" applyBorder="1" applyAlignment="1" applyProtection="1">
      <alignment horizontal="center" vertical="center"/>
      <protection locked="0"/>
    </xf>
    <xf numFmtId="0" fontId="9" fillId="0" borderId="10" xfId="0" applyFont="1" applyBorder="1" applyProtection="1">
      <protection locked="0"/>
    </xf>
    <xf numFmtId="0" fontId="9" fillId="0" borderId="7" xfId="0" applyFont="1" applyBorder="1" applyProtection="1">
      <protection locked="0"/>
    </xf>
    <xf numFmtId="0" fontId="9" fillId="0" borderId="3" xfId="0" applyFont="1" applyBorder="1" applyProtection="1">
      <protection locked="0"/>
    </xf>
    <xf numFmtId="0" fontId="9" fillId="3" borderId="5" xfId="0" applyFont="1" applyFill="1" applyBorder="1" applyProtection="1">
      <protection locked="0"/>
    </xf>
    <xf numFmtId="0" fontId="9" fillId="0" borderId="5" xfId="0" applyFont="1" applyBorder="1" applyProtection="1">
      <protection locked="0"/>
    </xf>
    <xf numFmtId="0" fontId="9" fillId="3" borderId="9" xfId="0" applyFont="1" applyFill="1" applyBorder="1" applyProtection="1">
      <protection locked="0"/>
    </xf>
    <xf numFmtId="0" fontId="9" fillId="3" borderId="5" xfId="0" applyFont="1" applyFill="1" applyBorder="1" applyAlignment="1" applyProtection="1">
      <protection locked="0"/>
    </xf>
    <xf numFmtId="0" fontId="9" fillId="2" borderId="4" xfId="0" applyFont="1" applyFill="1" applyBorder="1" applyProtection="1">
      <protection locked="0"/>
    </xf>
    <xf numFmtId="0" fontId="9" fillId="0" borderId="4" xfId="0" applyFont="1" applyBorder="1" applyProtection="1">
      <protection locked="0"/>
    </xf>
    <xf numFmtId="0" fontId="9" fillId="3" borderId="3" xfId="0" applyFont="1" applyFill="1" applyBorder="1" applyProtection="1">
      <protection locked="0"/>
    </xf>
    <xf numFmtId="0" fontId="9" fillId="0" borderId="8" xfId="0" applyFont="1" applyBorder="1" applyProtection="1">
      <protection locked="0"/>
    </xf>
    <xf numFmtId="0" fontId="7" fillId="3" borderId="10" xfId="0" applyFont="1" applyFill="1" applyBorder="1" applyAlignment="1" applyProtection="1">
      <protection locked="0"/>
    </xf>
    <xf numFmtId="0" fontId="7" fillId="3" borderId="7" xfId="0" applyFont="1" applyFill="1" applyBorder="1" applyAlignment="1" applyProtection="1">
      <protection locked="0"/>
    </xf>
    <xf numFmtId="0" fontId="0" fillId="0" borderId="0" xfId="0" applyProtection="1">
      <protection locked="0"/>
    </xf>
    <xf numFmtId="0" fontId="7" fillId="3" borderId="0" xfId="0" applyFont="1" applyFill="1" applyBorder="1" applyAlignment="1" applyProtection="1">
      <protection locked="0"/>
    </xf>
    <xf numFmtId="49" fontId="21" fillId="0" borderId="0" xfId="3" applyNumberFormat="1" applyFont="1" applyFill="1" applyBorder="1" applyAlignment="1" applyProtection="1">
      <alignment vertical="top" wrapText="1"/>
      <protection locked="0"/>
    </xf>
    <xf numFmtId="0" fontId="8" fillId="0" borderId="0" xfId="0" applyFont="1" applyProtection="1">
      <protection locked="0"/>
    </xf>
    <xf numFmtId="0" fontId="9" fillId="0" borderId="13" xfId="0" applyFont="1" applyBorder="1" applyProtection="1">
      <protection locked="0"/>
    </xf>
    <xf numFmtId="0" fontId="9" fillId="0" borderId="15" xfId="0" applyFont="1" applyBorder="1" applyProtection="1">
      <protection locked="0"/>
    </xf>
    <xf numFmtId="0" fontId="3" fillId="0" borderId="0" xfId="0" applyNumberFormat="1" applyFont="1" applyBorder="1" applyAlignment="1" applyProtection="1">
      <alignment horizontal="center" vertical="center" wrapText="1"/>
      <protection locked="0"/>
    </xf>
    <xf numFmtId="4" fontId="4" fillId="0" borderId="0" xfId="0" applyNumberFormat="1" applyFont="1" applyBorder="1" applyAlignment="1" applyProtection="1">
      <alignment horizontal="center" vertical="center" wrapText="1"/>
      <protection locked="0"/>
    </xf>
    <xf numFmtId="0" fontId="9" fillId="2" borderId="0" xfId="0" applyFont="1" applyFill="1" applyBorder="1" applyProtection="1">
      <protection locked="0"/>
    </xf>
    <xf numFmtId="0" fontId="9" fillId="0" borderId="16" xfId="0" applyFont="1" applyBorder="1" applyProtection="1">
      <protection locked="0"/>
    </xf>
    <xf numFmtId="0" fontId="8" fillId="3" borderId="3" xfId="0" applyFont="1" applyFill="1" applyBorder="1" applyProtection="1">
      <protection locked="0"/>
    </xf>
    <xf numFmtId="0" fontId="0" fillId="2" borderId="0" xfId="0" applyFill="1" applyProtection="1">
      <protection locked="0"/>
    </xf>
    <xf numFmtId="0" fontId="7" fillId="3" borderId="7" xfId="0" applyFont="1" applyFill="1" applyBorder="1" applyAlignment="1" applyProtection="1">
      <alignment horizontal="left"/>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horizontal="justify" vertical="center" wrapText="1"/>
      <protection locked="0"/>
    </xf>
    <xf numFmtId="0" fontId="0" fillId="0" borderId="14" xfId="0" applyBorder="1" applyProtection="1">
      <protection locked="0"/>
    </xf>
    <xf numFmtId="0" fontId="9" fillId="2" borderId="14" xfId="0" applyFont="1" applyFill="1" applyBorder="1" applyProtection="1">
      <protection locked="0"/>
    </xf>
    <xf numFmtId="0" fontId="0" fillId="0" borderId="17" xfId="0" applyBorder="1" applyProtection="1">
      <protection locked="0"/>
    </xf>
    <xf numFmtId="0" fontId="0" fillId="0" borderId="5" xfId="0" applyBorder="1" applyProtection="1">
      <protection locked="0"/>
    </xf>
    <xf numFmtId="0" fontId="0" fillId="0" borderId="0" xfId="0" applyBorder="1" applyProtection="1">
      <protection locked="0"/>
    </xf>
    <xf numFmtId="0" fontId="9" fillId="0" borderId="0" xfId="0" applyFont="1" applyFill="1" applyBorder="1" applyAlignment="1" applyProtection="1">
      <alignment horizontal="left" vertical="top" wrapText="1"/>
      <protection locked="0"/>
    </xf>
    <xf numFmtId="0" fontId="9" fillId="2" borderId="0" xfId="0" applyFont="1" applyFill="1" applyBorder="1" applyAlignment="1" applyProtection="1">
      <alignment horizontal="center"/>
      <protection locked="0"/>
    </xf>
    <xf numFmtId="0" fontId="9" fillId="3" borderId="3" xfId="0" applyFont="1" applyFill="1" applyBorder="1" applyAlignment="1" applyProtection="1">
      <protection locked="0"/>
    </xf>
    <xf numFmtId="0" fontId="19" fillId="2" borderId="13" xfId="0" applyFont="1" applyFill="1" applyBorder="1" applyAlignment="1" applyProtection="1">
      <alignment horizontal="center" vertical="center" wrapText="1"/>
      <protection locked="0"/>
    </xf>
    <xf numFmtId="0" fontId="19" fillId="2" borderId="15" xfId="0" applyFont="1" applyFill="1" applyBorder="1" applyAlignment="1" applyProtection="1">
      <alignment horizontal="center" vertical="center" wrapText="1"/>
      <protection locked="0"/>
    </xf>
    <xf numFmtId="0" fontId="9" fillId="3" borderId="23" xfId="0" applyFont="1" applyFill="1" applyBorder="1" applyProtection="1">
      <protection locked="0"/>
    </xf>
    <xf numFmtId="0" fontId="9" fillId="0" borderId="25" xfId="0" applyFont="1" applyBorder="1" applyProtection="1">
      <protection locked="0"/>
    </xf>
    <xf numFmtId="0" fontId="9" fillId="0" borderId="26" xfId="0" applyFont="1" applyBorder="1" applyProtection="1">
      <protection locked="0"/>
    </xf>
    <xf numFmtId="0" fontId="9" fillId="3" borderId="30" xfId="0" applyFont="1" applyFill="1" applyBorder="1" applyProtection="1">
      <protection locked="0"/>
    </xf>
    <xf numFmtId="0" fontId="9" fillId="0" borderId="32" xfId="0" applyFont="1" applyBorder="1" applyProtection="1">
      <protection locked="0"/>
    </xf>
    <xf numFmtId="0" fontId="9" fillId="3" borderId="24" xfId="0" applyFont="1" applyFill="1" applyBorder="1" applyProtection="1">
      <protection locked="0"/>
    </xf>
    <xf numFmtId="0" fontId="9" fillId="3" borderId="27" xfId="0" applyFont="1" applyFill="1" applyBorder="1" applyProtection="1">
      <protection locked="0"/>
    </xf>
    <xf numFmtId="0" fontId="9" fillId="4" borderId="4" xfId="0" applyFont="1" applyFill="1" applyBorder="1" applyAlignment="1" applyProtection="1">
      <alignment horizontal="center" vertical="center" wrapText="1"/>
      <protection locked="0"/>
    </xf>
    <xf numFmtId="0" fontId="9" fillId="4" borderId="4" xfId="0" applyFont="1" applyFill="1" applyBorder="1" applyAlignment="1" applyProtection="1">
      <alignment horizontal="center" vertical="center"/>
      <protection locked="0"/>
    </xf>
    <xf numFmtId="0" fontId="26" fillId="4" borderId="15"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wrapText="1"/>
      <protection locked="0"/>
    </xf>
    <xf numFmtId="0" fontId="9" fillId="4" borderId="13" xfId="0" applyFont="1" applyFill="1" applyBorder="1" applyAlignment="1" applyProtection="1">
      <alignment horizontal="center" vertical="center" wrapText="1"/>
      <protection locked="0"/>
    </xf>
    <xf numFmtId="0" fontId="9" fillId="4" borderId="15" xfId="0" applyFont="1" applyFill="1" applyBorder="1" applyAlignment="1" applyProtection="1">
      <alignment horizontal="center" vertical="center" wrapText="1"/>
      <protection locked="0"/>
    </xf>
    <xf numFmtId="0" fontId="9" fillId="2" borderId="0" xfId="0" applyFont="1" applyFill="1" applyProtection="1">
      <protection locked="0"/>
    </xf>
    <xf numFmtId="0" fontId="9" fillId="2" borderId="25" xfId="0" applyFont="1" applyFill="1" applyBorder="1" applyProtection="1">
      <protection locked="0"/>
    </xf>
    <xf numFmtId="0" fontId="9" fillId="3" borderId="1" xfId="0" applyFont="1" applyFill="1" applyBorder="1" applyProtection="1">
      <protection locked="0"/>
    </xf>
    <xf numFmtId="0" fontId="9" fillId="3" borderId="35" xfId="0" applyFont="1" applyFill="1" applyBorder="1" applyProtection="1">
      <protection locked="0"/>
    </xf>
    <xf numFmtId="0" fontId="9" fillId="3" borderId="36" xfId="0" applyFont="1" applyFill="1" applyBorder="1" applyProtection="1">
      <protection locked="0"/>
    </xf>
    <xf numFmtId="0" fontId="9" fillId="3" borderId="37" xfId="0" applyFont="1" applyFill="1" applyBorder="1" applyProtection="1">
      <protection locked="0"/>
    </xf>
    <xf numFmtId="0" fontId="9" fillId="3" borderId="4" xfId="0" applyFont="1" applyFill="1" applyBorder="1" applyProtection="1">
      <protection locked="0"/>
    </xf>
    <xf numFmtId="0" fontId="9" fillId="0" borderId="28" xfId="0" applyFont="1" applyBorder="1" applyProtection="1">
      <protection locked="0"/>
    </xf>
    <xf numFmtId="0" fontId="9" fillId="0" borderId="0" xfId="0" applyFont="1" applyAlignment="1" applyProtection="1">
      <protection locked="0"/>
    </xf>
    <xf numFmtId="0" fontId="9" fillId="0" borderId="0" xfId="0" applyFont="1" applyProtection="1"/>
    <xf numFmtId="0" fontId="9" fillId="4" borderId="44" xfId="0" applyFont="1" applyFill="1" applyBorder="1" applyAlignment="1" applyProtection="1">
      <alignment horizontal="center" vertical="center" wrapText="1"/>
      <protection locked="0"/>
    </xf>
    <xf numFmtId="0" fontId="9" fillId="4" borderId="35" xfId="0" applyFont="1" applyFill="1" applyBorder="1" applyAlignment="1" applyProtection="1">
      <alignment horizontal="center" vertical="center"/>
      <protection locked="0"/>
    </xf>
    <xf numFmtId="0" fontId="9" fillId="4" borderId="35" xfId="0" applyFont="1" applyFill="1" applyBorder="1" applyAlignment="1" applyProtection="1">
      <alignment horizontal="center" vertical="center" wrapText="1"/>
      <protection locked="0"/>
    </xf>
    <xf numFmtId="0" fontId="9" fillId="4" borderId="45" xfId="0" applyFont="1" applyFill="1" applyBorder="1" applyAlignment="1" applyProtection="1">
      <alignment horizontal="center" vertical="center" wrapText="1"/>
      <protection locked="0"/>
    </xf>
    <xf numFmtId="165" fontId="22" fillId="0" borderId="23" xfId="0" applyNumberFormat="1" applyFont="1" applyBorder="1" applyAlignment="1" applyProtection="1">
      <alignment horizontal="center" vertical="center"/>
    </xf>
    <xf numFmtId="0" fontId="6" fillId="0" borderId="0" xfId="0" applyFont="1" applyAlignment="1" applyProtection="1">
      <alignment horizontal="left" vertical="top" wrapText="1"/>
      <protection locked="0"/>
    </xf>
    <xf numFmtId="0" fontId="6" fillId="0" borderId="0" xfId="0" applyFont="1" applyAlignment="1" applyProtection="1">
      <alignment horizontal="left" vertical="center" wrapText="1"/>
      <protection locked="0"/>
    </xf>
    <xf numFmtId="0" fontId="7" fillId="0" borderId="0" xfId="0" applyFont="1" applyProtection="1">
      <protection locked="0"/>
    </xf>
    <xf numFmtId="0" fontId="10" fillId="0" borderId="0" xfId="0" applyFont="1" applyAlignment="1" applyProtection="1">
      <alignment horizontal="left" vertical="top" wrapText="1"/>
      <protection locked="0"/>
    </xf>
    <xf numFmtId="0" fontId="6" fillId="0" borderId="0" xfId="0" applyFont="1" applyAlignment="1" applyProtection="1">
      <alignment horizontal="left" vertical="top" wrapText="1"/>
    </xf>
    <xf numFmtId="0" fontId="10" fillId="0" borderId="0" xfId="0" applyFont="1" applyAlignment="1" applyProtection="1">
      <alignment horizontal="left" vertical="top" wrapText="1"/>
    </xf>
    <xf numFmtId="4" fontId="9" fillId="0" borderId="5" xfId="0" applyNumberFormat="1" applyFont="1" applyBorder="1" applyProtection="1">
      <protection locked="0"/>
    </xf>
    <xf numFmtId="4" fontId="9" fillId="0" borderId="7" xfId="0" applyNumberFormat="1" applyFont="1" applyBorder="1" applyProtection="1">
      <protection locked="0"/>
    </xf>
    <xf numFmtId="4" fontId="9" fillId="0" borderId="5" xfId="0" applyNumberFormat="1" applyFont="1" applyBorder="1" applyAlignment="1" applyProtection="1">
      <protection locked="0"/>
    </xf>
    <xf numFmtId="4" fontId="9" fillId="0" borderId="4" xfId="0" applyNumberFormat="1" applyFont="1" applyBorder="1" applyProtection="1">
      <protection locked="0"/>
    </xf>
    <xf numFmtId="4" fontId="9" fillId="0" borderId="8" xfId="0" applyNumberFormat="1" applyFont="1" applyBorder="1" applyProtection="1">
      <protection locked="0"/>
    </xf>
    <xf numFmtId="4" fontId="9" fillId="0" borderId="3" xfId="0" applyNumberFormat="1" applyFont="1" applyBorder="1" applyProtection="1">
      <protection locked="0"/>
    </xf>
    <xf numFmtId="0" fontId="9" fillId="4" borderId="3" xfId="0" applyFont="1" applyFill="1" applyBorder="1" applyAlignment="1" applyProtection="1">
      <alignment horizontal="center" vertical="center"/>
    </xf>
    <xf numFmtId="0" fontId="19" fillId="4" borderId="4" xfId="0" applyFont="1" applyFill="1" applyBorder="1" applyAlignment="1" applyProtection="1">
      <alignment horizontal="center" vertical="center" wrapText="1"/>
    </xf>
    <xf numFmtId="0" fontId="19" fillId="4" borderId="4" xfId="0" applyFont="1" applyFill="1" applyBorder="1" applyAlignment="1" applyProtection="1">
      <alignment horizontal="center" vertical="center"/>
    </xf>
    <xf numFmtId="0" fontId="9" fillId="0" borderId="3" xfId="0" applyFont="1" applyBorder="1" applyAlignment="1" applyProtection="1">
      <alignment horizontal="left" vertical="top" wrapText="1"/>
    </xf>
    <xf numFmtId="0" fontId="9" fillId="0" borderId="6" xfId="0" applyFont="1" applyBorder="1" applyProtection="1"/>
    <xf numFmtId="0" fontId="9" fillId="0" borderId="10" xfId="0" applyFont="1" applyBorder="1" applyProtection="1"/>
    <xf numFmtId="0" fontId="9" fillId="0" borderId="3" xfId="0" applyFont="1" applyBorder="1" applyProtection="1"/>
    <xf numFmtId="0" fontId="3" fillId="0" borderId="5" xfId="0" applyNumberFormat="1" applyFont="1" applyBorder="1" applyAlignment="1" applyProtection="1">
      <alignment horizontal="center" vertical="center" wrapText="1"/>
    </xf>
    <xf numFmtId="0" fontId="9" fillId="0" borderId="6" xfId="0" applyFont="1" applyBorder="1" applyAlignment="1" applyProtection="1">
      <alignment horizontal="left" vertical="top" wrapText="1"/>
    </xf>
    <xf numFmtId="0" fontId="9" fillId="0" borderId="6" xfId="0" applyFont="1" applyBorder="1" applyAlignment="1" applyProtection="1">
      <alignment wrapText="1"/>
    </xf>
    <xf numFmtId="0" fontId="3" fillId="0" borderId="21" xfId="0" applyNumberFormat="1" applyFont="1" applyBorder="1" applyAlignment="1" applyProtection="1">
      <alignment horizontal="center" wrapText="1"/>
    </xf>
    <xf numFmtId="0" fontId="9" fillId="0" borderId="3" xfId="0" applyFont="1" applyBorder="1" applyAlignment="1" applyProtection="1">
      <alignment horizontal="center" vertical="center"/>
    </xf>
    <xf numFmtId="0" fontId="9" fillId="0" borderId="6" xfId="0" applyFont="1" applyBorder="1" applyAlignment="1" applyProtection="1">
      <alignment horizontal="left" vertical="center" wrapText="1"/>
    </xf>
    <xf numFmtId="0" fontId="3" fillId="0" borderId="13" xfId="0" applyNumberFormat="1" applyFont="1" applyBorder="1" applyAlignment="1" applyProtection="1">
      <alignment horizontal="center" vertical="center" wrapText="1"/>
    </xf>
    <xf numFmtId="4" fontId="4" fillId="0" borderId="4" xfId="0" applyNumberFormat="1" applyFont="1" applyBorder="1" applyAlignment="1" applyProtection="1">
      <alignment horizontal="center" vertical="center" wrapText="1"/>
    </xf>
    <xf numFmtId="0" fontId="3" fillId="0" borderId="3" xfId="0" applyNumberFormat="1" applyFont="1" applyBorder="1" applyAlignment="1" applyProtection="1">
      <alignment horizontal="center" vertical="center" wrapText="1"/>
    </xf>
    <xf numFmtId="0" fontId="9" fillId="0" borderId="5" xfId="0" applyFont="1" applyBorder="1" applyProtection="1"/>
    <xf numFmtId="0" fontId="9" fillId="0" borderId="4" xfId="0" applyFont="1" applyBorder="1" applyProtection="1"/>
    <xf numFmtId="0" fontId="3" fillId="0" borderId="21" xfId="0" applyNumberFormat="1" applyFont="1" applyBorder="1" applyAlignment="1" applyProtection="1">
      <alignment horizontal="center" vertical="center" wrapText="1"/>
    </xf>
    <xf numFmtId="0" fontId="9" fillId="0" borderId="8" xfId="0" applyFont="1" applyBorder="1" applyProtection="1"/>
    <xf numFmtId="0" fontId="3" fillId="0" borderId="11" xfId="0" applyNumberFormat="1" applyFont="1" applyBorder="1" applyAlignment="1" applyProtection="1">
      <alignment horizontal="center" vertical="center" wrapText="1"/>
    </xf>
    <xf numFmtId="0" fontId="9" fillId="0" borderId="0" xfId="0" applyFont="1" applyBorder="1" applyProtection="1"/>
    <xf numFmtId="0" fontId="9" fillId="0" borderId="0" xfId="0" applyFont="1" applyAlignment="1" applyProtection="1">
      <alignment horizontal="center"/>
    </xf>
    <xf numFmtId="0" fontId="7" fillId="3" borderId="6" xfId="0" applyFont="1" applyFill="1" applyBorder="1" applyAlignment="1" applyProtection="1"/>
    <xf numFmtId="0" fontId="7" fillId="3" borderId="10" xfId="0" applyFont="1" applyFill="1" applyBorder="1" applyAlignment="1" applyProtection="1"/>
    <xf numFmtId="0" fontId="7" fillId="2" borderId="6" xfId="0" applyFont="1" applyFill="1" applyBorder="1" applyAlignment="1" applyProtection="1">
      <alignment horizontal="left"/>
    </xf>
    <xf numFmtId="0" fontId="7" fillId="2" borderId="10" xfId="0" applyFont="1" applyFill="1" applyBorder="1" applyAlignment="1" applyProtection="1">
      <alignment horizontal="left"/>
    </xf>
    <xf numFmtId="2" fontId="6" fillId="0" borderId="0" xfId="4" applyNumberFormat="1" applyFont="1" applyFill="1" applyBorder="1" applyAlignment="1" applyProtection="1">
      <alignment horizontal="justify" vertical="top" wrapText="1"/>
    </xf>
    <xf numFmtId="49" fontId="6" fillId="0" borderId="0" xfId="4" applyNumberFormat="1" applyFont="1" applyFill="1" applyBorder="1" applyAlignment="1" applyProtection="1">
      <alignment horizontal="justify" vertical="top" wrapText="1"/>
    </xf>
    <xf numFmtId="49" fontId="6" fillId="0" borderId="0" xfId="4" applyNumberFormat="1" applyFont="1" applyFill="1" applyBorder="1" applyAlignment="1" applyProtection="1">
      <alignment horizontal="right" vertical="top" wrapText="1"/>
    </xf>
    <xf numFmtId="4" fontId="6" fillId="0" borderId="0" xfId="4" applyNumberFormat="1" applyFont="1" applyFill="1" applyBorder="1" applyAlignment="1" applyProtection="1">
      <alignment horizontal="left" vertical="top" wrapText="1"/>
    </xf>
    <xf numFmtId="4" fontId="6" fillId="0" borderId="0" xfId="4" applyNumberFormat="1" applyFont="1" applyFill="1" applyBorder="1" applyAlignment="1" applyProtection="1">
      <alignment horizontal="justify" vertical="top" wrapText="1"/>
    </xf>
    <xf numFmtId="4" fontId="8" fillId="0" borderId="0" xfId="0" applyNumberFormat="1" applyFont="1" applyProtection="1">
      <protection locked="0"/>
    </xf>
    <xf numFmtId="4" fontId="9" fillId="0" borderId="15" xfId="0" applyNumberFormat="1" applyFont="1" applyBorder="1" applyProtection="1">
      <protection locked="0"/>
    </xf>
    <xf numFmtId="4" fontId="9" fillId="0" borderId="16" xfId="0" applyNumberFormat="1" applyFont="1" applyBorder="1" applyProtection="1">
      <protection locked="0"/>
    </xf>
    <xf numFmtId="4" fontId="0" fillId="0" borderId="0" xfId="0" applyNumberFormat="1" applyProtection="1">
      <protection locked="0"/>
    </xf>
    <xf numFmtId="0" fontId="8" fillId="0" borderId="0" xfId="0" applyFont="1" applyProtection="1"/>
    <xf numFmtId="0" fontId="9" fillId="0" borderId="13" xfId="0" applyFont="1" applyBorder="1" applyProtection="1"/>
    <xf numFmtId="0" fontId="3" fillId="0" borderId="0" xfId="0" applyNumberFormat="1" applyFont="1" applyBorder="1" applyAlignment="1" applyProtection="1">
      <alignment horizontal="center" vertical="center" wrapText="1"/>
    </xf>
    <xf numFmtId="4" fontId="4" fillId="0" borderId="0" xfId="0" applyNumberFormat="1" applyFont="1" applyBorder="1" applyAlignment="1" applyProtection="1">
      <alignment horizontal="center" vertical="center" wrapText="1"/>
    </xf>
    <xf numFmtId="0" fontId="8" fillId="0" borderId="12" xfId="0" applyFont="1" applyBorder="1" applyProtection="1"/>
    <xf numFmtId="0" fontId="3" fillId="0" borderId="19" xfId="0" applyNumberFormat="1" applyFont="1" applyBorder="1" applyAlignment="1" applyProtection="1">
      <alignment horizontal="center" vertical="center" wrapText="1"/>
    </xf>
    <xf numFmtId="0" fontId="8" fillId="0" borderId="18" xfId="0" applyFont="1" applyBorder="1" applyProtection="1"/>
    <xf numFmtId="0" fontId="8" fillId="0" borderId="6" xfId="0" applyFont="1" applyBorder="1" applyProtection="1"/>
    <xf numFmtId="0" fontId="0" fillId="0" borderId="0" xfId="0" applyProtection="1"/>
    <xf numFmtId="0" fontId="6" fillId="0" borderId="0" xfId="0" applyNumberFormat="1" applyFont="1" applyBorder="1" applyAlignment="1" applyProtection="1">
      <alignment horizontal="center" vertical="center" wrapText="1"/>
    </xf>
    <xf numFmtId="4" fontId="22" fillId="0" borderId="0" xfId="0" applyNumberFormat="1" applyFont="1" applyBorder="1" applyAlignment="1" applyProtection="1">
      <alignment horizontal="center" vertical="center" wrapText="1"/>
    </xf>
    <xf numFmtId="0" fontId="6" fillId="0" borderId="19" xfId="0" applyNumberFormat="1" applyFont="1" applyBorder="1" applyAlignment="1" applyProtection="1">
      <alignment horizontal="center" vertical="center" wrapText="1"/>
    </xf>
    <xf numFmtId="0" fontId="6" fillId="0" borderId="3" xfId="0" applyNumberFormat="1" applyFont="1" applyBorder="1" applyAlignment="1" applyProtection="1">
      <alignment horizontal="center" vertical="center" wrapText="1"/>
    </xf>
    <xf numFmtId="0" fontId="0" fillId="2" borderId="0" xfId="0" applyFill="1" applyProtection="1"/>
    <xf numFmtId="0" fontId="8" fillId="0" borderId="5" xfId="0" applyFont="1" applyBorder="1" applyProtection="1"/>
    <xf numFmtId="0" fontId="9" fillId="0" borderId="5" xfId="0" applyFont="1" applyBorder="1" applyAlignment="1" applyProtection="1">
      <alignment horizontal="left" vertical="top" wrapText="1"/>
    </xf>
    <xf numFmtId="0" fontId="6" fillId="0" borderId="22" xfId="0" applyNumberFormat="1" applyFont="1" applyBorder="1" applyAlignment="1" applyProtection="1">
      <alignment horizontal="center" vertical="center" wrapText="1"/>
    </xf>
    <xf numFmtId="0" fontId="7" fillId="3" borderId="6" xfId="0" applyFont="1" applyFill="1" applyBorder="1" applyAlignment="1" applyProtection="1">
      <alignment horizontal="left"/>
    </xf>
    <xf numFmtId="0" fontId="7" fillId="3" borderId="10" xfId="0" applyFont="1" applyFill="1" applyBorder="1" applyAlignment="1" applyProtection="1">
      <alignment horizontal="left"/>
    </xf>
    <xf numFmtId="0" fontId="7" fillId="3" borderId="7" xfId="0" applyFont="1" applyFill="1" applyBorder="1" applyAlignment="1" applyProtection="1">
      <alignment horizontal="left"/>
    </xf>
    <xf numFmtId="0" fontId="9" fillId="0" borderId="4" xfId="0" applyFont="1" applyBorder="1" applyAlignment="1" applyProtection="1">
      <alignment horizontal="left" vertical="top" wrapText="1"/>
    </xf>
    <xf numFmtId="0" fontId="3" fillId="0" borderId="9" xfId="0" applyNumberFormat="1" applyFont="1" applyBorder="1" applyAlignment="1" applyProtection="1">
      <alignment horizontal="center" vertical="center" wrapText="1"/>
    </xf>
    <xf numFmtId="4" fontId="4" fillId="0" borderId="13" xfId="0" applyNumberFormat="1" applyFont="1" applyBorder="1" applyAlignment="1" applyProtection="1">
      <alignment horizontal="center" vertical="center" wrapText="1"/>
    </xf>
    <xf numFmtId="0" fontId="3" fillId="0" borderId="12" xfId="0" applyNumberFormat="1" applyFont="1" applyBorder="1" applyAlignment="1" applyProtection="1">
      <alignment horizontal="center" vertical="center" wrapText="1"/>
    </xf>
    <xf numFmtId="0" fontId="0" fillId="0" borderId="18" xfId="0" applyBorder="1" applyProtection="1"/>
    <xf numFmtId="0" fontId="0" fillId="0" borderId="14" xfId="0" applyBorder="1" applyProtection="1"/>
    <xf numFmtId="0" fontId="9" fillId="0" borderId="15" xfId="0" applyFont="1" applyFill="1" applyBorder="1" applyAlignment="1" applyProtection="1">
      <alignment horizontal="left" vertical="top" wrapText="1"/>
    </xf>
    <xf numFmtId="0" fontId="9" fillId="0" borderId="17" xfId="0" applyFont="1" applyFill="1" applyBorder="1" applyAlignment="1" applyProtection="1">
      <alignment horizontal="left" vertical="top" wrapText="1"/>
    </xf>
    <xf numFmtId="4" fontId="9" fillId="0" borderId="17" xfId="0" applyNumberFormat="1" applyFont="1" applyBorder="1" applyProtection="1">
      <protection locked="0"/>
    </xf>
    <xf numFmtId="0" fontId="0" fillId="0" borderId="9" xfId="0" applyBorder="1" applyProtection="1"/>
    <xf numFmtId="0" fontId="3" fillId="0" borderId="18" xfId="0" applyNumberFormat="1" applyFont="1" applyBorder="1" applyAlignment="1" applyProtection="1">
      <alignment horizontal="center" vertical="center" wrapText="1"/>
    </xf>
    <xf numFmtId="0" fontId="0" fillId="0" borderId="12" xfId="0" applyBorder="1" applyProtection="1"/>
    <xf numFmtId="0" fontId="9" fillId="0" borderId="8" xfId="0" applyFont="1" applyFill="1" applyBorder="1" applyAlignment="1" applyProtection="1">
      <alignment horizontal="left" vertical="top" wrapText="1"/>
    </xf>
    <xf numFmtId="0" fontId="9" fillId="0" borderId="5" xfId="0" applyFont="1" applyFill="1" applyBorder="1" applyAlignment="1" applyProtection="1">
      <alignment horizontal="left" vertical="top" wrapText="1"/>
    </xf>
    <xf numFmtId="0" fontId="0" fillId="0" borderId="0" xfId="0" applyBorder="1" applyProtection="1"/>
    <xf numFmtId="0" fontId="9" fillId="0" borderId="0" xfId="0" applyFont="1" applyFill="1" applyBorder="1" applyAlignment="1" applyProtection="1">
      <alignment horizontal="left" vertical="top" wrapText="1"/>
    </xf>
    <xf numFmtId="4" fontId="0" fillId="0" borderId="7" xfId="0" applyNumberFormat="1" applyBorder="1" applyProtection="1">
      <protection locked="0"/>
    </xf>
    <xf numFmtId="4" fontId="0" fillId="0" borderId="0" xfId="0" applyNumberFormat="1" applyBorder="1" applyProtection="1">
      <protection locked="0"/>
    </xf>
    <xf numFmtId="4" fontId="0" fillId="0" borderId="7" xfId="0" applyNumberFormat="1" applyBorder="1" applyAlignment="1" applyProtection="1">
      <protection locked="0"/>
    </xf>
    <xf numFmtId="0" fontId="3" fillId="0" borderId="3" xfId="0" applyNumberFormat="1" applyFont="1" applyBorder="1" applyAlignment="1" applyProtection="1">
      <alignment horizontal="center" wrapText="1"/>
    </xf>
    <xf numFmtId="0" fontId="9" fillId="0" borderId="10" xfId="0" applyFont="1" applyBorder="1" applyAlignment="1" applyProtection="1">
      <alignment horizontal="left" vertical="top" wrapText="1"/>
    </xf>
    <xf numFmtId="0" fontId="3" fillId="0" borderId="7" xfId="0" applyNumberFormat="1" applyFont="1" applyBorder="1" applyAlignment="1" applyProtection="1">
      <alignment horizontal="center" vertical="center" wrapText="1"/>
    </xf>
    <xf numFmtId="0" fontId="9" fillId="0" borderId="7" xfId="0" applyFont="1" applyBorder="1" applyAlignment="1" applyProtection="1">
      <alignment horizontal="left" vertical="top" wrapText="1"/>
    </xf>
    <xf numFmtId="0" fontId="19" fillId="2" borderId="4" xfId="0" applyFont="1" applyFill="1" applyBorder="1" applyAlignment="1" applyProtection="1">
      <alignment horizontal="center" vertical="center" wrapText="1"/>
    </xf>
    <xf numFmtId="0" fontId="28" fillId="2" borderId="15" xfId="0" applyFont="1" applyFill="1" applyBorder="1" applyAlignment="1" applyProtection="1">
      <alignment horizontal="left" vertical="center"/>
    </xf>
    <xf numFmtId="0" fontId="19" fillId="2" borderId="9" xfId="0" applyFont="1" applyFill="1" applyBorder="1" applyAlignment="1" applyProtection="1">
      <alignment horizontal="center" vertical="center" wrapText="1"/>
    </xf>
    <xf numFmtId="0" fontId="19" fillId="2" borderId="13" xfId="0" applyFont="1" applyFill="1" applyBorder="1" applyAlignment="1" applyProtection="1">
      <alignment horizontal="center" vertical="center" wrapText="1"/>
    </xf>
    <xf numFmtId="0" fontId="9" fillId="0" borderId="7" xfId="0" quotePrefix="1" applyFont="1" applyBorder="1" applyAlignment="1" applyProtection="1">
      <alignment horizontal="left" vertical="top" wrapText="1"/>
    </xf>
    <xf numFmtId="0" fontId="9" fillId="0" borderId="10" xfId="0" quotePrefix="1" applyFont="1" applyBorder="1" applyAlignment="1" applyProtection="1">
      <alignment horizontal="left" vertical="top" wrapText="1"/>
    </xf>
    <xf numFmtId="0" fontId="3" fillId="0" borderId="26" xfId="0" applyNumberFormat="1" applyFont="1" applyBorder="1" applyAlignment="1" applyProtection="1">
      <alignment horizontal="left" vertical="center" wrapText="1"/>
    </xf>
    <xf numFmtId="0" fontId="0" fillId="0" borderId="26" xfId="0" applyBorder="1" applyAlignment="1" applyProtection="1">
      <alignment horizontal="left"/>
    </xf>
    <xf numFmtId="0" fontId="3" fillId="0" borderId="26" xfId="0" applyNumberFormat="1" applyFont="1" applyFill="1" applyBorder="1" applyAlignment="1" applyProtection="1">
      <alignment horizontal="left" vertical="center" wrapText="1"/>
    </xf>
    <xf numFmtId="0" fontId="9" fillId="0" borderId="31" xfId="0" quotePrefix="1" applyFont="1" applyBorder="1" applyAlignment="1" applyProtection="1">
      <alignment horizontal="left" vertical="top" wrapText="1"/>
    </xf>
    <xf numFmtId="0" fontId="3" fillId="0" borderId="24" xfId="0" applyNumberFormat="1" applyFont="1" applyBorder="1" applyAlignment="1" applyProtection="1">
      <alignment horizontal="center" vertical="center" wrapText="1"/>
    </xf>
    <xf numFmtId="4" fontId="4" fillId="0" borderId="25" xfId="0" applyNumberFormat="1" applyFont="1" applyBorder="1" applyAlignment="1" applyProtection="1">
      <alignment horizontal="center" vertical="center" wrapText="1"/>
    </xf>
    <xf numFmtId="0" fontId="3" fillId="0" borderId="11" xfId="0" applyNumberFormat="1" applyFont="1" applyBorder="1" applyAlignment="1" applyProtection="1">
      <alignment horizontal="left" vertical="center" wrapText="1"/>
    </xf>
    <xf numFmtId="0" fontId="9" fillId="0" borderId="34" xfId="0" quotePrefix="1" applyFont="1" applyBorder="1" applyAlignment="1" applyProtection="1">
      <alignment horizontal="left" vertical="top" wrapText="1"/>
    </xf>
    <xf numFmtId="0" fontId="3" fillId="0" borderId="32" xfId="0" applyNumberFormat="1" applyFont="1" applyBorder="1" applyAlignment="1" applyProtection="1">
      <alignment horizontal="center" vertical="center" wrapText="1"/>
    </xf>
    <xf numFmtId="4" fontId="4" fillId="0" borderId="32" xfId="0" applyNumberFormat="1" applyFont="1" applyBorder="1" applyAlignment="1" applyProtection="1">
      <alignment horizontal="center" vertical="center" wrapText="1"/>
    </xf>
    <xf numFmtId="0" fontId="3" fillId="0" borderId="26" xfId="0" applyNumberFormat="1" applyFont="1" applyBorder="1" applyAlignment="1" applyProtection="1">
      <alignment horizontal="center" vertical="top" wrapText="1"/>
    </xf>
    <xf numFmtId="4" fontId="9" fillId="0" borderId="26" xfId="0" applyNumberFormat="1" applyFont="1" applyBorder="1" applyProtection="1">
      <protection locked="0"/>
    </xf>
    <xf numFmtId="4" fontId="9" fillId="0" borderId="29" xfId="0" applyNumberFormat="1" applyFont="1" applyBorder="1" applyProtection="1">
      <protection locked="0"/>
    </xf>
    <xf numFmtId="4" fontId="0" fillId="0" borderId="1" xfId="0" applyNumberFormat="1" applyBorder="1" applyProtection="1">
      <protection locked="0"/>
    </xf>
    <xf numFmtId="0" fontId="6" fillId="0" borderId="9" xfId="0" applyNumberFormat="1" applyFont="1" applyBorder="1" applyAlignment="1" applyProtection="1">
      <alignment horizontal="center" vertical="center" wrapText="1"/>
    </xf>
    <xf numFmtId="4" fontId="22" fillId="0" borderId="13" xfId="0" applyNumberFormat="1" applyFont="1" applyBorder="1" applyAlignment="1" applyProtection="1">
      <alignment horizontal="center" vertical="center" wrapText="1"/>
    </xf>
    <xf numFmtId="0" fontId="9" fillId="2" borderId="0" xfId="0" applyFont="1" applyFill="1" applyBorder="1" applyAlignment="1" applyProtection="1">
      <alignment horizontal="center" vertical="center"/>
    </xf>
    <xf numFmtId="0" fontId="9" fillId="2" borderId="0" xfId="0" applyFont="1" applyFill="1" applyBorder="1" applyAlignment="1" applyProtection="1">
      <alignment horizontal="left" vertical="top" wrapText="1"/>
    </xf>
    <xf numFmtId="0" fontId="23" fillId="2" borderId="0" xfId="0" applyFont="1" applyFill="1" applyBorder="1" applyAlignment="1" applyProtection="1">
      <alignment horizontal="center" wrapText="1"/>
    </xf>
    <xf numFmtId="0" fontId="6" fillId="2" borderId="0" xfId="0" applyNumberFormat="1" applyFont="1" applyFill="1" applyBorder="1" applyAlignment="1" applyProtection="1">
      <alignment horizontal="center" vertical="center" wrapText="1"/>
    </xf>
    <xf numFmtId="4" fontId="22" fillId="2" borderId="0" xfId="0" applyNumberFormat="1" applyFont="1" applyFill="1" applyBorder="1" applyAlignment="1" applyProtection="1">
      <alignment horizontal="center" vertical="center" wrapText="1"/>
    </xf>
    <xf numFmtId="0" fontId="9" fillId="2" borderId="0" xfId="0" applyFont="1" applyFill="1" applyProtection="1"/>
    <xf numFmtId="0" fontId="9" fillId="0" borderId="25" xfId="0" quotePrefix="1" applyFont="1" applyBorder="1" applyAlignment="1" applyProtection="1">
      <alignment horizontal="left" vertical="top" wrapText="1"/>
    </xf>
    <xf numFmtId="0" fontId="6" fillId="0" borderId="33" xfId="0" applyNumberFormat="1" applyFont="1" applyBorder="1" applyAlignment="1" applyProtection="1">
      <alignment horizontal="center" vertical="center" wrapText="1"/>
    </xf>
    <xf numFmtId="0" fontId="9" fillId="0" borderId="25" xfId="0" applyFont="1" applyBorder="1" applyAlignment="1" applyProtection="1">
      <alignment horizontal="left" vertical="top" wrapText="1"/>
    </xf>
    <xf numFmtId="0" fontId="6" fillId="0" borderId="24" xfId="0" applyNumberFormat="1" applyFont="1" applyBorder="1" applyAlignment="1" applyProtection="1">
      <alignment horizontal="center" vertical="center" wrapText="1"/>
    </xf>
    <xf numFmtId="4" fontId="22" fillId="0" borderId="25" xfId="0" applyNumberFormat="1" applyFont="1" applyBorder="1" applyAlignment="1" applyProtection="1">
      <alignment horizontal="center" vertical="center" wrapText="1"/>
    </xf>
    <xf numFmtId="0" fontId="6" fillId="0" borderId="13" xfId="0" applyNumberFormat="1" applyFont="1" applyBorder="1" applyAlignment="1" applyProtection="1">
      <alignment horizontal="center" vertical="center" wrapText="1"/>
    </xf>
    <xf numFmtId="4" fontId="22" fillId="0" borderId="24" xfId="0" applyNumberFormat="1" applyFont="1" applyBorder="1" applyAlignment="1" applyProtection="1">
      <alignment horizontal="center" vertical="center" wrapText="1"/>
    </xf>
    <xf numFmtId="0" fontId="9" fillId="0" borderId="14" xfId="0" applyFont="1" applyBorder="1" applyAlignment="1" applyProtection="1">
      <alignment horizontal="left" vertical="top" wrapText="1"/>
    </xf>
    <xf numFmtId="0" fontId="9" fillId="0" borderId="24" xfId="0" applyFont="1" applyBorder="1" applyProtection="1"/>
    <xf numFmtId="0" fontId="6" fillId="0" borderId="33" xfId="0" applyNumberFormat="1" applyFont="1" applyBorder="1" applyAlignment="1" applyProtection="1">
      <alignment horizontal="center" wrapText="1"/>
    </xf>
    <xf numFmtId="0" fontId="9" fillId="0" borderId="23" xfId="0" applyFont="1" applyBorder="1" applyAlignment="1" applyProtection="1">
      <alignment horizontal="center"/>
    </xf>
    <xf numFmtId="0" fontId="9" fillId="0" borderId="0" xfId="0" applyFont="1" applyAlignment="1" applyProtection="1">
      <alignment wrapText="1"/>
    </xf>
    <xf numFmtId="4" fontId="22" fillId="0" borderId="5" xfId="0" applyNumberFormat="1" applyFont="1" applyBorder="1" applyAlignment="1" applyProtection="1">
      <alignment horizontal="center" vertical="center" wrapText="1"/>
    </xf>
    <xf numFmtId="0" fontId="9" fillId="0" borderId="26" xfId="0" quotePrefix="1" applyFont="1" applyBorder="1" applyAlignment="1" applyProtection="1">
      <alignment horizontal="left" vertical="top" wrapText="1"/>
    </xf>
    <xf numFmtId="0" fontId="9" fillId="0" borderId="23" xfId="0" applyFont="1" applyBorder="1" applyAlignment="1" applyProtection="1">
      <alignment horizontal="center" vertical="center"/>
    </xf>
    <xf numFmtId="0" fontId="9" fillId="0" borderId="26" xfId="0" applyFont="1" applyBorder="1" applyAlignment="1" applyProtection="1">
      <alignment horizontal="left" vertical="top" wrapText="1"/>
    </xf>
    <xf numFmtId="0" fontId="9" fillId="0" borderId="26" xfId="0" applyFont="1" applyBorder="1" applyProtection="1"/>
    <xf numFmtId="0" fontId="9" fillId="0" borderId="26" xfId="0" applyFont="1" applyBorder="1" applyAlignment="1" applyProtection="1">
      <alignment wrapText="1"/>
    </xf>
    <xf numFmtId="0" fontId="6" fillId="0" borderId="3" xfId="0" applyNumberFormat="1" applyFont="1" applyBorder="1" applyAlignment="1" applyProtection="1">
      <alignment horizontal="center" wrapText="1"/>
    </xf>
    <xf numFmtId="0" fontId="9" fillId="0" borderId="0" xfId="0" applyFont="1" applyAlignment="1" applyProtection="1">
      <alignment horizontal="center" wrapText="1"/>
    </xf>
    <xf numFmtId="0" fontId="6" fillId="0" borderId="9" xfId="0" applyNumberFormat="1" applyFont="1" applyBorder="1" applyAlignment="1" applyProtection="1">
      <alignment horizontal="center" wrapText="1"/>
    </xf>
    <xf numFmtId="4" fontId="22" fillId="0" borderId="13" xfId="0" applyNumberFormat="1" applyFont="1" applyBorder="1" applyAlignment="1" applyProtection="1">
      <alignment horizontal="center" wrapText="1"/>
    </xf>
    <xf numFmtId="0" fontId="9" fillId="0" borderId="38" xfId="0" quotePrefix="1" applyFont="1" applyBorder="1" applyAlignment="1" applyProtection="1">
      <alignment horizontal="left" vertical="top" wrapText="1"/>
    </xf>
    <xf numFmtId="0" fontId="9" fillId="0" borderId="39" xfId="0" applyFont="1" applyBorder="1" applyAlignment="1" applyProtection="1">
      <alignment horizontal="left" vertical="top" wrapText="1"/>
    </xf>
    <xf numFmtId="0" fontId="6" fillId="0" borderId="4" xfId="0" applyNumberFormat="1" applyFont="1" applyBorder="1" applyAlignment="1" applyProtection="1">
      <alignment horizontal="center" vertical="center" wrapText="1"/>
    </xf>
    <xf numFmtId="0" fontId="9" fillId="0" borderId="23" xfId="0" applyFont="1" applyBorder="1" applyAlignment="1" applyProtection="1">
      <alignment vertical="top" wrapText="1"/>
    </xf>
    <xf numFmtId="0" fontId="6" fillId="0" borderId="35" xfId="0" applyNumberFormat="1" applyFont="1" applyBorder="1" applyAlignment="1" applyProtection="1">
      <alignment horizontal="center" vertical="center" wrapText="1"/>
    </xf>
    <xf numFmtId="0" fontId="9" fillId="0" borderId="13" xfId="0" quotePrefix="1" applyFont="1" applyBorder="1" applyAlignment="1" applyProtection="1">
      <alignment horizontal="left" vertical="top" wrapText="1"/>
    </xf>
    <xf numFmtId="0" fontId="9" fillId="0" borderId="31" xfId="0" applyFont="1" applyBorder="1" applyAlignment="1" applyProtection="1">
      <alignment horizontal="left" vertical="top" wrapText="1"/>
    </xf>
    <xf numFmtId="0" fontId="6" fillId="0" borderId="36" xfId="0" applyNumberFormat="1" applyFont="1" applyBorder="1" applyAlignment="1" applyProtection="1">
      <alignment horizontal="center" wrapText="1"/>
    </xf>
    <xf numFmtId="0" fontId="9" fillId="0" borderId="28" xfId="0" applyFont="1" applyFill="1" applyBorder="1" applyAlignment="1" applyProtection="1">
      <alignment horizontal="left" vertical="top" wrapText="1"/>
    </xf>
    <xf numFmtId="49" fontId="7" fillId="0" borderId="0" xfId="0" applyNumberFormat="1" applyFont="1" applyFill="1" applyBorder="1" applyAlignment="1" applyProtection="1">
      <alignment horizontal="justify" vertical="center" wrapText="1"/>
    </xf>
    <xf numFmtId="0" fontId="6" fillId="0" borderId="36" xfId="0" applyNumberFormat="1" applyFont="1" applyBorder="1" applyAlignment="1" applyProtection="1">
      <alignment horizontal="center" vertical="center" wrapText="1"/>
    </xf>
    <xf numFmtId="49" fontId="7" fillId="0" borderId="0" xfId="0" applyNumberFormat="1" applyFont="1" applyFill="1" applyBorder="1" applyAlignment="1" applyProtection="1">
      <alignment horizontal="left" vertical="top" wrapText="1"/>
    </xf>
    <xf numFmtId="0" fontId="9" fillId="0" borderId="32" xfId="0" applyFont="1" applyBorder="1" applyAlignment="1" applyProtection="1">
      <alignment horizontal="left" vertical="top" wrapText="1"/>
    </xf>
    <xf numFmtId="0" fontId="9" fillId="0" borderId="23" xfId="0" applyFont="1" applyBorder="1" applyAlignment="1" applyProtection="1">
      <alignment wrapText="1"/>
    </xf>
    <xf numFmtId="0" fontId="6" fillId="0" borderId="25" xfId="0" applyNumberFormat="1" applyFont="1" applyBorder="1" applyAlignment="1" applyProtection="1">
      <alignment horizontal="center" wrapText="1"/>
    </xf>
    <xf numFmtId="0" fontId="9" fillId="0" borderId="23" xfId="0" applyFont="1" applyBorder="1" applyProtection="1"/>
    <xf numFmtId="0" fontId="9" fillId="0" borderId="23" xfId="0" quotePrefix="1" applyFont="1" applyBorder="1" applyAlignment="1" applyProtection="1">
      <alignment horizontal="left" vertical="top" wrapText="1"/>
    </xf>
    <xf numFmtId="0" fontId="9" fillId="2" borderId="23" xfId="0" applyFont="1" applyFill="1" applyBorder="1" applyAlignment="1" applyProtection="1">
      <alignment horizontal="center" vertical="center"/>
    </xf>
    <xf numFmtId="49" fontId="24" fillId="0" borderId="0" xfId="0" applyNumberFormat="1" applyFont="1" applyFill="1" applyBorder="1" applyAlignment="1" applyProtection="1">
      <alignment horizontal="justify" vertical="center" wrapText="1"/>
    </xf>
    <xf numFmtId="0" fontId="9" fillId="0" borderId="43" xfId="0" applyFont="1" applyBorder="1" applyProtection="1"/>
    <xf numFmtId="0" fontId="9" fillId="0" borderId="32" xfId="0" applyFont="1" applyBorder="1" applyProtection="1"/>
    <xf numFmtId="0" fontId="9" fillId="0" borderId="27" xfId="0" applyFont="1" applyBorder="1" applyProtection="1"/>
    <xf numFmtId="0" fontId="9" fillId="0" borderId="28" xfId="0" applyFont="1" applyBorder="1" applyProtection="1"/>
    <xf numFmtId="0" fontId="9" fillId="0" borderId="25" xfId="0" quotePrefix="1" applyFont="1" applyBorder="1" applyAlignment="1" applyProtection="1">
      <alignment horizontal="left" vertical="center" wrapText="1"/>
    </xf>
    <xf numFmtId="49" fontId="25" fillId="0" borderId="0" xfId="0" applyNumberFormat="1" applyFont="1" applyFill="1" applyBorder="1" applyAlignment="1" applyProtection="1">
      <alignment horizontal="justify" vertical="center" wrapText="1"/>
    </xf>
    <xf numFmtId="0" fontId="9" fillId="0" borderId="0" xfId="0" applyFont="1" applyAlignment="1" applyProtection="1"/>
    <xf numFmtId="49" fontId="27" fillId="0" borderId="0" xfId="0" applyNumberFormat="1" applyFont="1" applyFill="1" applyBorder="1" applyAlignment="1" applyProtection="1">
      <alignment horizontal="left" vertical="top" wrapText="1"/>
    </xf>
    <xf numFmtId="4" fontId="9" fillId="0" borderId="0" xfId="0" applyNumberFormat="1" applyFont="1" applyProtection="1">
      <protection locked="0"/>
    </xf>
    <xf numFmtId="4" fontId="9" fillId="2" borderId="0" xfId="0" applyNumberFormat="1" applyFont="1" applyFill="1" applyBorder="1" applyProtection="1">
      <protection locked="0"/>
    </xf>
    <xf numFmtId="4" fontId="9" fillId="2" borderId="0" xfId="0" applyNumberFormat="1" applyFont="1" applyFill="1" applyProtection="1">
      <protection locked="0"/>
    </xf>
    <xf numFmtId="4" fontId="9" fillId="0" borderId="23" xfId="0" applyNumberFormat="1" applyFont="1" applyBorder="1" applyProtection="1">
      <protection locked="0"/>
    </xf>
    <xf numFmtId="4" fontId="9" fillId="0" borderId="0" xfId="0" applyNumberFormat="1" applyFont="1" applyBorder="1" applyProtection="1">
      <protection locked="0"/>
    </xf>
    <xf numFmtId="4" fontId="9" fillId="0" borderId="33" xfId="0" applyNumberFormat="1" applyFont="1" applyBorder="1" applyProtection="1">
      <protection locked="0"/>
    </xf>
    <xf numFmtId="4" fontId="9" fillId="0" borderId="11" xfId="0" applyNumberFormat="1" applyFont="1" applyBorder="1" applyProtection="1">
      <protection locked="0"/>
    </xf>
    <xf numFmtId="0" fontId="9" fillId="4" borderId="44" xfId="0" applyFont="1" applyFill="1" applyBorder="1" applyAlignment="1" applyProtection="1">
      <alignment horizontal="center" vertical="center" wrapText="1"/>
    </xf>
    <xf numFmtId="0" fontId="9" fillId="4" borderId="35" xfId="0" applyFont="1" applyFill="1" applyBorder="1" applyAlignment="1" applyProtection="1">
      <alignment horizontal="center" vertical="center"/>
    </xf>
    <xf numFmtId="0" fontId="9" fillId="4" borderId="35" xfId="0" applyFont="1" applyFill="1" applyBorder="1" applyAlignment="1" applyProtection="1">
      <alignment horizontal="center" vertical="center" wrapText="1"/>
    </xf>
    <xf numFmtId="0" fontId="7" fillId="2" borderId="0" xfId="0" applyFont="1" applyFill="1" applyBorder="1" applyAlignment="1" applyProtection="1">
      <alignment horizontal="left" vertical="top"/>
    </xf>
    <xf numFmtId="0" fontId="6" fillId="0" borderId="35" xfId="0" applyNumberFormat="1" applyFont="1" applyBorder="1" applyAlignment="1" applyProtection="1">
      <alignment horizontal="center" wrapText="1"/>
    </xf>
    <xf numFmtId="0" fontId="7" fillId="0" borderId="0" xfId="0" applyFont="1" applyAlignment="1" applyProtection="1">
      <alignment horizontal="left" vertical="top"/>
    </xf>
    <xf numFmtId="0" fontId="26" fillId="0" borderId="0" xfId="0" applyFont="1" applyProtection="1"/>
    <xf numFmtId="0" fontId="6" fillId="0" borderId="47" xfId="0" applyNumberFormat="1" applyFont="1" applyBorder="1" applyAlignment="1" applyProtection="1">
      <alignment horizontal="center" wrapText="1"/>
    </xf>
    <xf numFmtId="4" fontId="22" fillId="0" borderId="46" xfId="0" applyNumberFormat="1" applyFont="1" applyBorder="1" applyAlignment="1" applyProtection="1">
      <alignment horizontal="center" wrapText="1"/>
    </xf>
    <xf numFmtId="0" fontId="6" fillId="0" borderId="26" xfId="0" applyFont="1" applyBorder="1" applyAlignment="1" applyProtection="1">
      <alignment horizontal="justify" vertical="top"/>
    </xf>
    <xf numFmtId="0" fontId="6" fillId="0" borderId="23" xfId="0" applyFont="1" applyBorder="1" applyAlignment="1" applyProtection="1">
      <alignment horizontal="right" wrapText="1"/>
    </xf>
    <xf numFmtId="0" fontId="7" fillId="3" borderId="0" xfId="0" applyFont="1" applyFill="1" applyBorder="1" applyAlignment="1" applyProtection="1">
      <alignment horizontal="left"/>
    </xf>
    <xf numFmtId="0" fontId="30" fillId="0" borderId="23" xfId="0" applyFont="1" applyBorder="1" applyProtection="1"/>
    <xf numFmtId="4" fontId="29" fillId="4" borderId="23" xfId="0" applyNumberFormat="1" applyFont="1" applyFill="1" applyBorder="1" applyProtection="1"/>
    <xf numFmtId="0" fontId="11" fillId="0" borderId="0" xfId="0" applyFont="1" applyProtection="1"/>
    <xf numFmtId="0" fontId="23" fillId="3" borderId="44" xfId="0" applyFont="1" applyFill="1" applyBorder="1" applyAlignment="1" applyProtection="1">
      <alignment horizontal="center" wrapText="1"/>
      <protection locked="0"/>
    </xf>
    <xf numFmtId="0" fontId="9" fillId="0" borderId="29" xfId="0" applyFont="1" applyBorder="1" applyProtection="1">
      <protection locked="0"/>
    </xf>
    <xf numFmtId="0" fontId="23" fillId="3" borderId="29" xfId="0" applyFont="1" applyFill="1" applyBorder="1" applyAlignment="1" applyProtection="1">
      <alignment wrapText="1"/>
      <protection locked="0"/>
    </xf>
    <xf numFmtId="0" fontId="23" fillId="3" borderId="1" xfId="0" applyFont="1" applyFill="1" applyBorder="1" applyAlignment="1" applyProtection="1">
      <alignment wrapText="1"/>
      <protection locked="0"/>
    </xf>
    <xf numFmtId="0" fontId="23" fillId="3" borderId="30" xfId="0" applyFont="1" applyFill="1" applyBorder="1" applyAlignment="1" applyProtection="1">
      <alignment wrapText="1"/>
      <protection locked="0"/>
    </xf>
    <xf numFmtId="0" fontId="9" fillId="0" borderId="23" xfId="0" applyFont="1" applyBorder="1" applyProtection="1">
      <protection locked="0"/>
    </xf>
    <xf numFmtId="0" fontId="23" fillId="3" borderId="23" xfId="0" applyFont="1" applyFill="1" applyBorder="1" applyAlignment="1" applyProtection="1">
      <alignment horizontal="center" wrapText="1"/>
      <protection locked="0"/>
    </xf>
    <xf numFmtId="0" fontId="9" fillId="3" borderId="0" xfId="0" applyFont="1" applyFill="1" applyBorder="1" applyAlignment="1" applyProtection="1">
      <alignment horizontal="center"/>
      <protection locked="0"/>
    </xf>
    <xf numFmtId="0" fontId="5" fillId="0" borderId="0" xfId="0" applyFont="1" applyAlignment="1">
      <alignment horizontal="center"/>
    </xf>
    <xf numFmtId="0" fontId="17" fillId="0" borderId="0" xfId="0" applyFont="1" applyAlignment="1">
      <alignment horizontal="center"/>
    </xf>
    <xf numFmtId="0" fontId="13" fillId="0" borderId="0" xfId="0" applyFont="1" applyAlignment="1">
      <alignment horizontal="center"/>
    </xf>
    <xf numFmtId="0" fontId="12" fillId="0" borderId="0" xfId="0" applyFont="1" applyAlignment="1">
      <alignment horizontal="center"/>
    </xf>
    <xf numFmtId="0" fontId="15" fillId="0" borderId="0" xfId="0" applyFont="1" applyAlignment="1">
      <alignment horizontal="center" vertical="center"/>
    </xf>
    <xf numFmtId="0" fontId="16" fillId="0" borderId="0" xfId="0" applyFont="1" applyAlignment="1">
      <alignment horizontal="center" vertical="center"/>
    </xf>
    <xf numFmtId="0" fontId="18" fillId="0" borderId="0" xfId="0" applyFont="1" applyAlignment="1">
      <alignment horizontal="center" vertical="center"/>
    </xf>
    <xf numFmtId="0" fontId="14" fillId="0" borderId="0" xfId="0" applyFont="1" applyAlignment="1">
      <alignment horizontal="center" vertical="center"/>
    </xf>
    <xf numFmtId="0" fontId="26" fillId="0" borderId="24" xfId="0" applyFont="1" applyBorder="1" applyAlignment="1" applyProtection="1">
      <alignment horizontal="left"/>
      <protection locked="0"/>
    </xf>
    <xf numFmtId="0" fontId="26" fillId="0" borderId="25" xfId="0" applyFont="1" applyBorder="1" applyAlignment="1" applyProtection="1">
      <alignment horizontal="left"/>
      <protection locked="0"/>
    </xf>
    <xf numFmtId="4" fontId="26" fillId="4" borderId="24" xfId="0" applyNumberFormat="1" applyFont="1" applyFill="1" applyBorder="1" applyAlignment="1" applyProtection="1">
      <alignment horizontal="center"/>
      <protection locked="0"/>
    </xf>
    <xf numFmtId="4" fontId="26" fillId="4" borderId="26" xfId="0" applyNumberFormat="1" applyFont="1" applyFill="1" applyBorder="1" applyAlignment="1" applyProtection="1">
      <alignment horizontal="center"/>
      <protection locked="0"/>
    </xf>
    <xf numFmtId="16" fontId="9" fillId="0" borderId="3" xfId="0" applyNumberFormat="1" applyFont="1" applyBorder="1" applyAlignment="1" applyProtection="1">
      <alignment horizontal="center" vertical="center"/>
    </xf>
    <xf numFmtId="0" fontId="9" fillId="0" borderId="3" xfId="0" applyFont="1" applyBorder="1" applyAlignment="1" applyProtection="1">
      <alignment horizontal="center" vertical="center"/>
    </xf>
    <xf numFmtId="0" fontId="9" fillId="3" borderId="9" xfId="0" applyFont="1" applyFill="1" applyBorder="1" applyAlignment="1" applyProtection="1">
      <alignment horizontal="center"/>
      <protection locked="0"/>
    </xf>
    <xf numFmtId="0" fontId="9" fillId="3" borderId="5" xfId="0" applyFont="1" applyFill="1" applyBorder="1" applyAlignment="1" applyProtection="1">
      <alignment horizontal="center"/>
      <protection locked="0"/>
    </xf>
    <xf numFmtId="0" fontId="9" fillId="3" borderId="8" xfId="0" applyFont="1" applyFill="1" applyBorder="1" applyAlignment="1" applyProtection="1">
      <alignment horizontal="center"/>
      <protection locked="0"/>
    </xf>
    <xf numFmtId="0" fontId="9" fillId="3" borderId="4" xfId="0" applyFont="1" applyFill="1" applyBorder="1" applyAlignment="1" applyProtection="1">
      <alignment horizontal="center"/>
      <protection locked="0"/>
    </xf>
    <xf numFmtId="0" fontId="7" fillId="3" borderId="24" xfId="0" applyFont="1" applyFill="1" applyBorder="1" applyAlignment="1" applyProtection="1">
      <alignment horizontal="left"/>
    </xf>
    <xf numFmtId="0" fontId="7" fillId="3" borderId="25" xfId="0" applyFont="1" applyFill="1" applyBorder="1" applyAlignment="1" applyProtection="1">
      <alignment horizontal="left"/>
    </xf>
    <xf numFmtId="0" fontId="6" fillId="0" borderId="0" xfId="0" applyFont="1" applyAlignment="1" applyProtection="1">
      <alignment horizontal="left" vertical="top" wrapText="1"/>
    </xf>
    <xf numFmtId="0" fontId="6" fillId="0" borderId="0" xfId="0" applyFont="1" applyAlignment="1" applyProtection="1">
      <alignment horizontal="left"/>
    </xf>
    <xf numFmtId="0" fontId="9" fillId="0" borderId="4" xfId="0" applyFont="1" applyBorder="1" applyAlignment="1" applyProtection="1">
      <alignment horizontal="center" vertical="center"/>
    </xf>
    <xf numFmtId="0" fontId="9" fillId="0" borderId="8" xfId="0" applyFont="1" applyBorder="1" applyAlignment="1" applyProtection="1">
      <alignment horizontal="center" vertical="center"/>
    </xf>
    <xf numFmtId="0" fontId="6" fillId="2" borderId="20" xfId="0" applyFont="1" applyFill="1" applyBorder="1" applyAlignment="1" applyProtection="1">
      <alignment horizontal="left" vertical="top" wrapText="1"/>
    </xf>
    <xf numFmtId="0" fontId="6" fillId="2" borderId="2" xfId="0" applyFont="1" applyFill="1" applyBorder="1" applyAlignment="1" applyProtection="1">
      <alignment horizontal="left" vertical="top" wrapText="1"/>
    </xf>
    <xf numFmtId="0" fontId="6" fillId="2" borderId="4" xfId="0" applyFont="1" applyFill="1" applyBorder="1" applyAlignment="1" applyProtection="1">
      <alignment horizontal="left" vertical="top" wrapText="1"/>
    </xf>
    <xf numFmtId="0" fontId="6" fillId="2" borderId="8" xfId="0" applyFont="1" applyFill="1" applyBorder="1" applyAlignment="1" applyProtection="1">
      <alignment horizontal="left" vertical="top" wrapText="1"/>
    </xf>
    <xf numFmtId="0" fontId="9" fillId="3" borderId="15" xfId="0" applyFont="1" applyFill="1" applyBorder="1" applyAlignment="1" applyProtection="1">
      <alignment horizontal="center"/>
      <protection locked="0"/>
    </xf>
    <xf numFmtId="0" fontId="9" fillId="3" borderId="16" xfId="0" applyFont="1" applyFill="1" applyBorder="1" applyAlignment="1" applyProtection="1">
      <alignment horizontal="center"/>
      <protection locked="0"/>
    </xf>
    <xf numFmtId="0" fontId="9" fillId="3" borderId="17" xfId="0" applyFont="1" applyFill="1" applyBorder="1" applyAlignment="1" applyProtection="1">
      <alignment horizontal="center"/>
      <protection locked="0"/>
    </xf>
    <xf numFmtId="0" fontId="3" fillId="2" borderId="20" xfId="0" applyFont="1" applyFill="1" applyBorder="1" applyAlignment="1" applyProtection="1">
      <alignment horizontal="left" vertical="top" wrapText="1"/>
    </xf>
    <xf numFmtId="0" fontId="3" fillId="2" borderId="2" xfId="0" applyFont="1" applyFill="1" applyBorder="1" applyAlignment="1" applyProtection="1">
      <alignment horizontal="left" vertical="top" wrapText="1"/>
    </xf>
    <xf numFmtId="49" fontId="6" fillId="0" borderId="0" xfId="4" applyNumberFormat="1" applyFont="1" applyFill="1" applyBorder="1" applyAlignment="1" applyProtection="1">
      <alignment horizontal="justify" vertical="top" wrapText="1"/>
    </xf>
    <xf numFmtId="0" fontId="9" fillId="0" borderId="5" xfId="0" applyFont="1" applyBorder="1" applyAlignment="1" applyProtection="1">
      <alignment horizontal="center" vertical="center"/>
    </xf>
    <xf numFmtId="49" fontId="6" fillId="0" borderId="0" xfId="4" applyNumberFormat="1" applyFont="1" applyFill="1" applyBorder="1" applyAlignment="1" applyProtection="1">
      <alignment horizontal="left" vertical="top" wrapText="1"/>
    </xf>
    <xf numFmtId="49" fontId="7" fillId="0" borderId="0" xfId="4" applyNumberFormat="1" applyFont="1" applyFill="1" applyBorder="1" applyAlignment="1" applyProtection="1">
      <alignment horizontal="left" vertical="top" wrapText="1"/>
    </xf>
    <xf numFmtId="49" fontId="6" fillId="0" borderId="0" xfId="3" applyNumberFormat="1" applyFont="1" applyFill="1" applyBorder="1" applyAlignment="1" applyProtection="1">
      <alignment horizontal="left" vertical="top" wrapText="1"/>
    </xf>
    <xf numFmtId="49" fontId="6" fillId="0" borderId="0" xfId="4" applyNumberFormat="1" applyFont="1" applyFill="1" applyBorder="1" applyAlignment="1" applyProtection="1">
      <alignment horizontal="left" vertical="top"/>
    </xf>
    <xf numFmtId="49" fontId="7" fillId="0" borderId="0" xfId="4" applyNumberFormat="1" applyFont="1" applyFill="1" applyBorder="1" applyAlignment="1" applyProtection="1">
      <alignment horizontal="justify" vertical="top" wrapText="1"/>
    </xf>
    <xf numFmtId="0" fontId="9" fillId="0" borderId="9"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18" xfId="0" applyFont="1" applyBorder="1" applyAlignment="1" applyProtection="1">
      <alignment horizontal="center" vertical="center"/>
    </xf>
    <xf numFmtId="0" fontId="6" fillId="0" borderId="0" xfId="0" applyFont="1" applyAlignment="1" applyProtection="1">
      <alignment horizontal="left" vertical="center" wrapText="1"/>
    </xf>
    <xf numFmtId="0" fontId="26" fillId="4" borderId="24" xfId="0" applyFont="1" applyFill="1" applyBorder="1" applyAlignment="1" applyProtection="1">
      <alignment horizontal="center"/>
      <protection locked="0"/>
    </xf>
    <xf numFmtId="0" fontId="26" fillId="4" borderId="26" xfId="0" applyFont="1" applyFill="1" applyBorder="1" applyAlignment="1" applyProtection="1">
      <alignment horizontal="center"/>
      <protection locked="0"/>
    </xf>
    <xf numFmtId="0" fontId="9" fillId="0" borderId="4" xfId="0" applyFont="1" applyBorder="1" applyAlignment="1" applyProtection="1">
      <alignment horizontal="left" vertical="top" wrapText="1"/>
    </xf>
    <xf numFmtId="0" fontId="9" fillId="0" borderId="5" xfId="0" applyFont="1" applyBorder="1" applyAlignment="1" applyProtection="1">
      <alignment horizontal="left" vertical="top" wrapText="1"/>
    </xf>
    <xf numFmtId="0" fontId="23" fillId="3" borderId="4" xfId="0" applyFont="1" applyFill="1" applyBorder="1" applyAlignment="1" applyProtection="1">
      <alignment horizontal="center" wrapText="1"/>
      <protection locked="0"/>
    </xf>
    <xf numFmtId="0" fontId="23" fillId="3" borderId="8" xfId="0" applyFont="1" applyFill="1" applyBorder="1" applyAlignment="1" applyProtection="1">
      <alignment horizontal="center"/>
      <protection locked="0"/>
    </xf>
    <xf numFmtId="0" fontId="7" fillId="3" borderId="6" xfId="0" applyFont="1" applyFill="1" applyBorder="1" applyAlignment="1" applyProtection="1">
      <alignment horizontal="left"/>
    </xf>
    <xf numFmtId="0" fontId="7" fillId="3" borderId="10" xfId="0" applyFont="1" applyFill="1" applyBorder="1" applyAlignment="1" applyProtection="1">
      <alignment horizontal="left"/>
    </xf>
    <xf numFmtId="0" fontId="23" fillId="3" borderId="29" xfId="0" applyFont="1" applyFill="1" applyBorder="1" applyAlignment="1" applyProtection="1">
      <alignment horizontal="center" wrapText="1"/>
      <protection locked="0"/>
    </xf>
    <xf numFmtId="0" fontId="23" fillId="3" borderId="1" xfId="0" applyFont="1" applyFill="1" applyBorder="1" applyAlignment="1" applyProtection="1">
      <alignment horizontal="center" wrapText="1"/>
      <protection locked="0"/>
    </xf>
    <xf numFmtId="0" fontId="23" fillId="3" borderId="30" xfId="0" applyFont="1" applyFill="1" applyBorder="1" applyAlignment="1" applyProtection="1">
      <alignment horizontal="center" wrapText="1"/>
      <protection locked="0"/>
    </xf>
    <xf numFmtId="0" fontId="23" fillId="3" borderId="5" xfId="0" applyFont="1" applyFill="1" applyBorder="1" applyAlignment="1" applyProtection="1">
      <alignment horizontal="center" wrapText="1"/>
      <protection locked="0"/>
    </xf>
    <xf numFmtId="0" fontId="9" fillId="0" borderId="29" xfId="0" applyFont="1" applyBorder="1" applyAlignment="1" applyProtection="1">
      <alignment horizontal="center" vertical="center"/>
    </xf>
    <xf numFmtId="0" fontId="9" fillId="0" borderId="30" xfId="0" applyFont="1" applyBorder="1" applyAlignment="1" applyProtection="1">
      <alignment horizontal="center" vertical="center"/>
    </xf>
    <xf numFmtId="0" fontId="23" fillId="3" borderId="43" xfId="0" applyFont="1" applyFill="1" applyBorder="1" applyAlignment="1" applyProtection="1">
      <alignment horizontal="center" wrapText="1"/>
      <protection locked="0"/>
    </xf>
    <xf numFmtId="0" fontId="9" fillId="0" borderId="1" xfId="0" applyFont="1" applyBorder="1" applyAlignment="1" applyProtection="1">
      <alignment horizontal="center" vertical="center"/>
    </xf>
    <xf numFmtId="0" fontId="7" fillId="3" borderId="6" xfId="0" applyFont="1" applyFill="1" applyBorder="1" applyAlignment="1" applyProtection="1">
      <alignment horizontal="left"/>
      <protection locked="0"/>
    </xf>
    <xf numFmtId="0" fontId="7" fillId="3" borderId="10" xfId="0" applyFont="1" applyFill="1" applyBorder="1" applyAlignment="1" applyProtection="1">
      <alignment horizontal="left"/>
      <protection locked="0"/>
    </xf>
    <xf numFmtId="0" fontId="26" fillId="2" borderId="14" xfId="0" applyFont="1" applyFill="1" applyBorder="1" applyAlignment="1" applyProtection="1">
      <alignment horizontal="left"/>
    </xf>
    <xf numFmtId="0" fontId="9" fillId="2" borderId="29" xfId="0" applyFont="1" applyFill="1" applyBorder="1" applyAlignment="1" applyProtection="1">
      <alignment horizontal="center" vertical="center"/>
    </xf>
    <xf numFmtId="0" fontId="9" fillId="2" borderId="30"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6" fillId="2" borderId="28" xfId="0" applyFont="1" applyFill="1" applyBorder="1" applyAlignment="1" applyProtection="1">
      <alignment horizontal="left"/>
    </xf>
    <xf numFmtId="0" fontId="23" fillId="3" borderId="40" xfId="0" applyFont="1" applyFill="1" applyBorder="1" applyAlignment="1" applyProtection="1">
      <alignment horizontal="center" wrapText="1"/>
      <protection locked="0"/>
    </xf>
    <xf numFmtId="0" fontId="23" fillId="3" borderId="41" xfId="0" applyFont="1" applyFill="1" applyBorder="1" applyAlignment="1" applyProtection="1">
      <alignment horizontal="center" wrapText="1"/>
      <protection locked="0"/>
    </xf>
    <xf numFmtId="0" fontId="23" fillId="3" borderId="42" xfId="0" applyFont="1" applyFill="1" applyBorder="1" applyAlignment="1" applyProtection="1">
      <alignment horizontal="center" wrapText="1"/>
      <protection locked="0"/>
    </xf>
    <xf numFmtId="0" fontId="9" fillId="2" borderId="4"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23" fillId="3" borderId="2" xfId="0" applyFont="1" applyFill="1" applyBorder="1" applyAlignment="1" applyProtection="1">
      <alignment horizontal="center" wrapText="1"/>
      <protection locked="0"/>
    </xf>
    <xf numFmtId="0" fontId="9" fillId="0" borderId="43"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27" xfId="0" applyFont="1" applyBorder="1" applyAlignment="1" applyProtection="1">
      <alignment horizontal="center" vertical="center"/>
    </xf>
    <xf numFmtId="0" fontId="9" fillId="0" borderId="24" xfId="0" quotePrefix="1" applyFont="1" applyBorder="1" applyAlignment="1" applyProtection="1">
      <alignment horizontal="left" vertical="center" wrapText="1"/>
    </xf>
    <xf numFmtId="0" fontId="9" fillId="0" borderId="25" xfId="0" quotePrefix="1" applyFont="1" applyBorder="1" applyAlignment="1" applyProtection="1">
      <alignment horizontal="left" vertical="center" wrapText="1"/>
    </xf>
    <xf numFmtId="0" fontId="9" fillId="0" borderId="26" xfId="0" quotePrefix="1" applyFont="1" applyBorder="1" applyAlignment="1" applyProtection="1">
      <alignment horizontal="left" vertical="center" wrapText="1"/>
    </xf>
    <xf numFmtId="0" fontId="30" fillId="0" borderId="23" xfId="0" applyFont="1" applyBorder="1" applyAlignment="1" applyProtection="1">
      <alignment horizontal="left" vertical="top"/>
    </xf>
    <xf numFmtId="0" fontId="29" fillId="0" borderId="23" xfId="0" applyFont="1" applyBorder="1" applyAlignment="1" applyProtection="1">
      <alignment horizontal="right"/>
    </xf>
  </cellXfs>
  <cellStyles count="5">
    <cellStyle name="Normal" xfId="0" builtinId="0"/>
    <cellStyle name="Normal 10" xfId="4"/>
    <cellStyle name="Normal 3" xfId="1"/>
    <cellStyle name="Normal 5" xfId="2"/>
    <cellStyle name="Normalno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552450</xdr:colOff>
      <xdr:row>1</xdr:row>
      <xdr:rowOff>161925</xdr:rowOff>
    </xdr:from>
    <xdr:to>
      <xdr:col>7</xdr:col>
      <xdr:colOff>9525</xdr:colOff>
      <xdr:row>5</xdr:row>
      <xdr:rowOff>180975</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0825" y="352425"/>
          <a:ext cx="771525"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46"/>
  <sheetViews>
    <sheetView view="pageBreakPreview" zoomScaleNormal="100" zoomScaleSheetLayoutView="100" workbookViewId="0">
      <selection sqref="A1:XFD1048576"/>
    </sheetView>
  </sheetViews>
  <sheetFormatPr defaultRowHeight="14.25" x14ac:dyDescent="0.2"/>
  <cols>
    <col min="1" max="1" width="9.140625" style="1"/>
    <col min="2" max="2" width="3.7109375" style="1" customWidth="1"/>
    <col min="3" max="3" width="9.140625" style="1" hidden="1" customWidth="1"/>
    <col min="4" max="9" width="9.140625" style="1"/>
    <col min="10" max="10" width="16.5703125" style="1" customWidth="1"/>
    <col min="11" max="13" width="9.140625" style="1" hidden="1" customWidth="1"/>
    <col min="14" max="16384" width="9.140625" style="1"/>
  </cols>
  <sheetData>
    <row r="2" spans="1:14" ht="15" x14ac:dyDescent="0.2">
      <c r="B2" s="2"/>
      <c r="C2" s="2"/>
      <c r="D2" s="2"/>
      <c r="E2" s="2"/>
      <c r="F2" s="2"/>
      <c r="G2" s="2"/>
      <c r="H2" s="2"/>
      <c r="I2" s="2"/>
      <c r="J2" s="2"/>
      <c r="K2" s="2"/>
      <c r="L2" s="2"/>
      <c r="M2" s="2"/>
    </row>
    <row r="3" spans="1:14" ht="15.75" customHeight="1" x14ac:dyDescent="0.2">
      <c r="A3" s="298"/>
      <c r="B3" s="298"/>
      <c r="C3" s="298"/>
      <c r="D3" s="298"/>
      <c r="E3" s="298"/>
      <c r="F3" s="298"/>
      <c r="G3" s="298"/>
      <c r="H3" s="298"/>
      <c r="I3" s="298"/>
      <c r="J3" s="298"/>
      <c r="K3" s="298"/>
      <c r="L3" s="298"/>
      <c r="M3" s="298"/>
      <c r="N3" s="298"/>
    </row>
    <row r="4" spans="1:14" ht="15.75" customHeight="1" x14ac:dyDescent="0.2">
      <c r="A4" s="298"/>
      <c r="B4" s="298"/>
      <c r="C4" s="298"/>
      <c r="D4" s="298"/>
      <c r="E4" s="298"/>
      <c r="F4" s="298"/>
      <c r="G4" s="298"/>
      <c r="H4" s="298"/>
      <c r="I4" s="298"/>
      <c r="J4" s="298"/>
      <c r="K4" s="298"/>
      <c r="L4" s="298"/>
      <c r="M4" s="298"/>
      <c r="N4" s="298"/>
    </row>
    <row r="5" spans="1:14" ht="15.75" customHeight="1" x14ac:dyDescent="0.2">
      <c r="A5" s="298"/>
      <c r="B5" s="298"/>
      <c r="C5" s="298"/>
      <c r="D5" s="298"/>
      <c r="E5" s="298"/>
      <c r="F5" s="298"/>
      <c r="G5" s="298"/>
      <c r="H5" s="298"/>
      <c r="I5" s="298"/>
      <c r="J5" s="298"/>
      <c r="K5" s="298"/>
      <c r="L5" s="298"/>
      <c r="M5" s="298"/>
      <c r="N5" s="298"/>
    </row>
    <row r="6" spans="1:14" ht="15.75" customHeight="1" x14ac:dyDescent="0.2">
      <c r="A6" s="298"/>
      <c r="B6" s="298"/>
      <c r="C6" s="298"/>
      <c r="D6" s="298"/>
      <c r="E6" s="298"/>
      <c r="F6" s="298"/>
      <c r="G6" s="298"/>
      <c r="H6" s="298"/>
      <c r="I6" s="298"/>
      <c r="J6" s="298"/>
      <c r="K6" s="298"/>
      <c r="L6" s="298"/>
      <c r="M6" s="298"/>
      <c r="N6" s="298"/>
    </row>
    <row r="7" spans="1:14" ht="19.5" customHeight="1" x14ac:dyDescent="0.25">
      <c r="A7" s="301" t="s">
        <v>0</v>
      </c>
      <c r="B7" s="301"/>
      <c r="C7" s="301"/>
      <c r="D7" s="301"/>
      <c r="E7" s="301"/>
      <c r="F7" s="301"/>
      <c r="G7" s="301"/>
      <c r="H7" s="301"/>
      <c r="I7" s="301"/>
      <c r="J7" s="301"/>
      <c r="K7" s="3"/>
      <c r="L7" s="3"/>
      <c r="M7" s="3"/>
    </row>
    <row r="8" spans="1:14" ht="18" customHeight="1" x14ac:dyDescent="0.25">
      <c r="A8" s="300" t="s">
        <v>1</v>
      </c>
      <c r="B8" s="300"/>
      <c r="C8" s="300"/>
      <c r="D8" s="300"/>
      <c r="E8" s="300"/>
      <c r="F8" s="300"/>
      <c r="G8" s="300"/>
      <c r="H8" s="300"/>
      <c r="I8" s="300"/>
      <c r="J8" s="300"/>
      <c r="K8" s="4"/>
      <c r="L8" s="4"/>
      <c r="M8" s="4"/>
    </row>
    <row r="9" spans="1:14" ht="18" x14ac:dyDescent="0.25">
      <c r="B9" s="5"/>
      <c r="C9" s="5"/>
      <c r="D9" s="5"/>
      <c r="E9" s="5"/>
      <c r="F9" s="300"/>
      <c r="G9" s="300"/>
      <c r="H9" s="300"/>
      <c r="I9" s="300"/>
      <c r="J9" s="5"/>
      <c r="K9" s="5"/>
      <c r="L9" s="5"/>
      <c r="M9" s="5"/>
    </row>
    <row r="10" spans="1:14" ht="18" x14ac:dyDescent="0.25">
      <c r="B10" s="5"/>
      <c r="C10" s="5"/>
      <c r="D10" s="5"/>
      <c r="E10" s="5"/>
      <c r="F10" s="300"/>
      <c r="G10" s="300"/>
      <c r="H10" s="300"/>
      <c r="I10" s="300"/>
      <c r="J10" s="5"/>
      <c r="K10" s="5"/>
      <c r="L10" s="5"/>
      <c r="M10" s="5"/>
    </row>
    <row r="11" spans="1:14" ht="18" x14ac:dyDescent="0.25">
      <c r="B11" s="5"/>
      <c r="C11" s="5"/>
      <c r="D11" s="5"/>
      <c r="E11" s="5"/>
      <c r="F11" s="300"/>
      <c r="G11" s="300"/>
      <c r="H11" s="300"/>
      <c r="I11" s="300"/>
      <c r="J11" s="5"/>
      <c r="K11" s="5"/>
      <c r="L11" s="5"/>
      <c r="M11" s="5"/>
    </row>
    <row r="12" spans="1:14" ht="18" x14ac:dyDescent="0.25">
      <c r="B12" s="5"/>
      <c r="C12" s="5"/>
      <c r="D12" s="5"/>
      <c r="E12" s="5"/>
      <c r="F12" s="5"/>
      <c r="G12" s="5"/>
      <c r="H12" s="5"/>
      <c r="I12" s="5"/>
      <c r="J12" s="5"/>
      <c r="K12" s="5"/>
      <c r="L12" s="5"/>
      <c r="M12" s="5"/>
    </row>
    <row r="13" spans="1:14" ht="18" x14ac:dyDescent="0.25">
      <c r="B13" s="5"/>
      <c r="C13" s="5"/>
      <c r="D13" s="5"/>
      <c r="E13" s="5"/>
      <c r="F13" s="5"/>
      <c r="G13" s="5"/>
      <c r="H13" s="5"/>
      <c r="I13" s="5"/>
      <c r="J13" s="5"/>
      <c r="K13" s="5"/>
      <c r="L13" s="5"/>
      <c r="M13" s="5"/>
    </row>
    <row r="14" spans="1:14" ht="15" x14ac:dyDescent="0.2">
      <c r="B14" s="2"/>
      <c r="C14" s="2"/>
      <c r="D14" s="2"/>
      <c r="E14" s="2"/>
      <c r="F14" s="2"/>
      <c r="G14" s="2"/>
      <c r="H14" s="2"/>
      <c r="I14" s="2"/>
      <c r="J14" s="2"/>
      <c r="K14" s="2"/>
      <c r="L14" s="2"/>
      <c r="M14" s="2"/>
    </row>
    <row r="15" spans="1:14" ht="15" x14ac:dyDescent="0.2">
      <c r="B15" s="2"/>
      <c r="C15" s="2"/>
      <c r="D15" s="2"/>
      <c r="E15" s="2"/>
      <c r="F15" s="2"/>
      <c r="G15" s="2"/>
      <c r="H15" s="2"/>
      <c r="I15" s="2"/>
      <c r="J15" s="2"/>
      <c r="K15" s="2"/>
      <c r="L15" s="2"/>
      <c r="M15" s="2"/>
    </row>
    <row r="16" spans="1:14" ht="15" x14ac:dyDescent="0.2">
      <c r="B16" s="2"/>
      <c r="C16" s="2"/>
      <c r="D16" s="2"/>
      <c r="E16" s="2"/>
      <c r="F16" s="2"/>
      <c r="G16" s="2"/>
      <c r="H16" s="2"/>
      <c r="I16" s="2"/>
      <c r="J16" s="2"/>
      <c r="K16" s="2"/>
      <c r="L16" s="2"/>
      <c r="M16" s="2"/>
    </row>
    <row r="17" spans="2:13" ht="30" x14ac:dyDescent="0.2">
      <c r="B17" s="305"/>
      <c r="C17" s="305"/>
      <c r="D17" s="305"/>
      <c r="E17" s="305"/>
      <c r="F17" s="305"/>
      <c r="G17" s="305"/>
      <c r="H17" s="305"/>
      <c r="I17" s="305"/>
      <c r="J17" s="305"/>
      <c r="K17" s="305"/>
      <c r="L17" s="305"/>
      <c r="M17" s="305"/>
    </row>
    <row r="18" spans="2:13" ht="27" x14ac:dyDescent="0.2">
      <c r="B18" s="302" t="s">
        <v>2</v>
      </c>
      <c r="C18" s="302"/>
      <c r="D18" s="302"/>
      <c r="E18" s="302"/>
      <c r="F18" s="302"/>
      <c r="G18" s="302"/>
      <c r="H18" s="302"/>
      <c r="I18" s="302"/>
      <c r="J18" s="302"/>
      <c r="K18" s="302"/>
      <c r="L18" s="302"/>
      <c r="M18" s="302"/>
    </row>
    <row r="19" spans="2:13" ht="30" x14ac:dyDescent="0.2">
      <c r="B19" s="303"/>
      <c r="C19" s="303"/>
      <c r="D19" s="303"/>
      <c r="E19" s="303"/>
      <c r="F19" s="303"/>
      <c r="G19" s="303"/>
      <c r="H19" s="303"/>
      <c r="I19" s="303"/>
      <c r="J19" s="303"/>
      <c r="K19" s="303"/>
      <c r="L19" s="303"/>
      <c r="M19" s="303"/>
    </row>
    <row r="20" spans="2:13" ht="18" x14ac:dyDescent="0.25">
      <c r="B20" s="299"/>
      <c r="C20" s="299"/>
      <c r="D20" s="299"/>
      <c r="E20" s="299"/>
      <c r="F20" s="299"/>
      <c r="G20" s="299"/>
      <c r="H20" s="299"/>
      <c r="I20" s="299"/>
      <c r="J20" s="299"/>
      <c r="K20" s="299"/>
      <c r="L20" s="299"/>
      <c r="M20" s="299"/>
    </row>
    <row r="21" spans="2:13" ht="18" x14ac:dyDescent="0.25">
      <c r="B21" s="6"/>
      <c r="C21" s="6"/>
      <c r="D21" s="6"/>
      <c r="E21" s="6"/>
      <c r="F21" s="6"/>
      <c r="G21" s="6"/>
      <c r="H21" s="6"/>
      <c r="I21" s="6"/>
      <c r="J21" s="6"/>
      <c r="K21" s="6"/>
      <c r="L21" s="6"/>
      <c r="M21" s="6"/>
    </row>
    <row r="22" spans="2:13" ht="18" x14ac:dyDescent="0.25">
      <c r="B22" s="6"/>
      <c r="C22" s="6"/>
      <c r="D22" s="6"/>
      <c r="E22" s="6"/>
      <c r="F22" s="6"/>
      <c r="G22" s="6"/>
      <c r="H22" s="6"/>
      <c r="I22" s="6"/>
      <c r="J22" s="6"/>
      <c r="K22" s="6"/>
      <c r="L22" s="6"/>
      <c r="M22" s="6"/>
    </row>
    <row r="23" spans="2:13" ht="18" x14ac:dyDescent="0.25">
      <c r="B23" s="6"/>
      <c r="C23" s="6"/>
      <c r="D23" s="6"/>
      <c r="E23" s="6"/>
      <c r="F23" s="6"/>
      <c r="G23" s="6"/>
      <c r="H23" s="6"/>
      <c r="I23" s="6"/>
      <c r="J23" s="6"/>
      <c r="K23" s="6"/>
      <c r="L23" s="6"/>
      <c r="M23" s="6"/>
    </row>
    <row r="24" spans="2:13" ht="15" x14ac:dyDescent="0.2">
      <c r="B24" s="2"/>
      <c r="C24" s="2"/>
      <c r="D24" s="2"/>
      <c r="E24" s="2"/>
      <c r="F24" s="2"/>
      <c r="G24" s="2"/>
      <c r="H24" s="2"/>
      <c r="I24" s="2"/>
      <c r="J24" s="2"/>
      <c r="K24" s="2"/>
      <c r="L24" s="2"/>
      <c r="M24" s="2"/>
    </row>
    <row r="25" spans="2:13" ht="15" x14ac:dyDescent="0.2">
      <c r="B25" s="2"/>
      <c r="C25" s="2"/>
      <c r="D25" s="2"/>
      <c r="E25" s="2"/>
      <c r="F25" s="2"/>
      <c r="G25" s="2"/>
      <c r="H25" s="2"/>
      <c r="I25" s="2"/>
      <c r="J25" s="2"/>
      <c r="K25" s="2"/>
      <c r="L25" s="2"/>
      <c r="M25" s="2"/>
    </row>
    <row r="26" spans="2:13" ht="15" x14ac:dyDescent="0.2">
      <c r="B26" s="2"/>
      <c r="C26" s="2"/>
      <c r="D26" s="2"/>
      <c r="E26" s="2"/>
      <c r="F26" s="2"/>
      <c r="G26" s="2"/>
      <c r="H26" s="2"/>
      <c r="I26" s="2"/>
      <c r="J26" s="2"/>
      <c r="K26" s="2"/>
      <c r="L26" s="2"/>
      <c r="M26" s="2"/>
    </row>
    <row r="27" spans="2:13" ht="25.5" x14ac:dyDescent="0.2">
      <c r="B27" s="304" t="s">
        <v>496</v>
      </c>
      <c r="C27" s="304"/>
      <c r="D27" s="304"/>
      <c r="E27" s="304"/>
      <c r="F27" s="304"/>
      <c r="G27" s="304"/>
      <c r="H27" s="304"/>
      <c r="I27" s="304"/>
      <c r="J27" s="304"/>
      <c r="K27" s="304"/>
      <c r="L27" s="304"/>
      <c r="M27" s="304"/>
    </row>
    <row r="28" spans="2:13" ht="25.5" x14ac:dyDescent="0.2">
      <c r="B28" s="7"/>
      <c r="C28" s="7"/>
      <c r="D28" s="7"/>
      <c r="E28" s="7"/>
      <c r="F28" s="7"/>
      <c r="G28" s="7"/>
      <c r="H28" s="7"/>
      <c r="I28" s="7"/>
      <c r="J28" s="7"/>
      <c r="K28" s="7"/>
      <c r="L28" s="7"/>
      <c r="M28" s="7"/>
    </row>
    <row r="29" spans="2:13" ht="25.5" x14ac:dyDescent="0.2">
      <c r="B29" s="7"/>
      <c r="C29" s="7"/>
      <c r="D29" s="7"/>
      <c r="E29" s="7"/>
      <c r="F29" s="7"/>
      <c r="G29" s="7"/>
      <c r="H29" s="7"/>
      <c r="I29" s="7"/>
      <c r="J29" s="7"/>
      <c r="K29" s="7"/>
      <c r="L29" s="7"/>
      <c r="M29" s="7"/>
    </row>
    <row r="30" spans="2:13" ht="15" x14ac:dyDescent="0.2">
      <c r="B30" s="2"/>
      <c r="C30" s="2"/>
      <c r="D30" s="2"/>
      <c r="E30" s="2"/>
      <c r="F30" s="2"/>
      <c r="G30" s="2"/>
      <c r="H30" s="2"/>
      <c r="I30" s="2"/>
      <c r="J30" s="2"/>
      <c r="K30" s="2"/>
      <c r="L30" s="2"/>
      <c r="M30" s="2"/>
    </row>
    <row r="31" spans="2:13" ht="15" x14ac:dyDescent="0.2">
      <c r="B31" s="2"/>
      <c r="C31" s="2"/>
      <c r="D31" s="2"/>
      <c r="E31" s="2"/>
      <c r="F31" s="2"/>
      <c r="G31" s="2"/>
      <c r="H31" s="2"/>
      <c r="I31" s="2"/>
      <c r="J31" s="2"/>
      <c r="K31" s="2"/>
      <c r="L31" s="2"/>
      <c r="M31" s="2"/>
    </row>
    <row r="32" spans="2:13" ht="30" x14ac:dyDescent="0.2">
      <c r="B32" s="305"/>
      <c r="C32" s="305"/>
      <c r="D32" s="305"/>
      <c r="E32" s="305"/>
      <c r="F32" s="305"/>
      <c r="G32" s="305"/>
      <c r="H32" s="305"/>
      <c r="I32" s="305"/>
      <c r="J32" s="305"/>
      <c r="K32" s="305"/>
      <c r="L32" s="305"/>
      <c r="M32" s="305"/>
    </row>
    <row r="33" spans="2:16" ht="30" x14ac:dyDescent="0.2">
      <c r="B33" s="303"/>
      <c r="C33" s="303"/>
      <c r="D33" s="303"/>
      <c r="E33" s="303"/>
      <c r="F33" s="303"/>
      <c r="G33" s="303"/>
      <c r="H33" s="303"/>
      <c r="I33" s="303"/>
      <c r="J33" s="303"/>
      <c r="K33" s="303"/>
      <c r="L33" s="303"/>
      <c r="M33" s="303"/>
    </row>
    <row r="34" spans="2:16" ht="30" x14ac:dyDescent="0.2">
      <c r="B34" s="8"/>
      <c r="C34" s="8"/>
      <c r="D34" s="8"/>
      <c r="E34" s="8"/>
      <c r="F34" s="8"/>
      <c r="G34" s="8"/>
      <c r="H34" s="8"/>
      <c r="I34" s="8"/>
      <c r="J34" s="8"/>
      <c r="K34" s="8"/>
      <c r="L34" s="8"/>
      <c r="M34" s="8"/>
    </row>
    <row r="35" spans="2:16" ht="30" x14ac:dyDescent="0.2">
      <c r="B35" s="8"/>
      <c r="C35" s="8"/>
      <c r="D35" s="8"/>
      <c r="E35" s="8"/>
      <c r="F35" s="8"/>
      <c r="G35" s="8"/>
      <c r="H35" s="8"/>
      <c r="I35" s="8"/>
      <c r="J35" s="8"/>
      <c r="K35" s="8"/>
      <c r="L35" s="8"/>
      <c r="M35" s="8"/>
    </row>
    <row r="36" spans="2:16" ht="30" x14ac:dyDescent="0.25">
      <c r="B36" s="8"/>
      <c r="C36" s="8"/>
      <c r="D36" s="8"/>
      <c r="E36" s="299"/>
      <c r="F36" s="299"/>
      <c r="G36" s="299"/>
      <c r="H36" s="299"/>
      <c r="I36" s="299"/>
      <c r="J36" s="299"/>
      <c r="K36" s="299"/>
      <c r="L36" s="299"/>
      <c r="M36" s="299"/>
      <c r="N36" s="299"/>
      <c r="O36" s="299"/>
      <c r="P36" s="299"/>
    </row>
    <row r="37" spans="2:16" ht="30" x14ac:dyDescent="0.25">
      <c r="B37" s="8"/>
      <c r="C37" s="8"/>
      <c r="D37" s="8"/>
      <c r="E37" s="300"/>
      <c r="F37" s="300"/>
      <c r="G37" s="300"/>
      <c r="H37" s="300"/>
      <c r="I37" s="300"/>
      <c r="J37" s="300"/>
      <c r="K37" s="300"/>
      <c r="L37" s="300"/>
      <c r="M37" s="300"/>
      <c r="N37" s="300"/>
      <c r="O37" s="300"/>
      <c r="P37" s="300"/>
    </row>
    <row r="38" spans="2:16" ht="30" x14ac:dyDescent="0.2">
      <c r="B38" s="8"/>
      <c r="C38" s="8"/>
      <c r="D38" s="8"/>
      <c r="E38" s="8"/>
      <c r="F38" s="8"/>
      <c r="G38" s="8"/>
      <c r="H38" s="8"/>
      <c r="I38" s="8"/>
      <c r="J38" s="8"/>
      <c r="K38" s="8"/>
      <c r="L38" s="8"/>
      <c r="M38" s="8"/>
    </row>
    <row r="39" spans="2:16" ht="30" x14ac:dyDescent="0.2">
      <c r="B39" s="8"/>
      <c r="C39" s="8"/>
      <c r="D39" s="8"/>
      <c r="E39" s="8"/>
      <c r="F39" s="8"/>
      <c r="G39" s="8"/>
      <c r="H39" s="8"/>
      <c r="I39" s="8"/>
      <c r="J39" s="8"/>
      <c r="K39" s="8"/>
      <c r="L39" s="8"/>
      <c r="M39" s="8"/>
    </row>
    <row r="40" spans="2:16" ht="30" x14ac:dyDescent="0.2">
      <c r="B40" s="8"/>
      <c r="C40" s="8"/>
      <c r="D40" s="8"/>
      <c r="E40" s="8"/>
      <c r="F40" s="8"/>
      <c r="G40" s="8"/>
      <c r="H40" s="8"/>
      <c r="I40" s="8"/>
      <c r="J40" s="8"/>
      <c r="K40" s="8"/>
      <c r="L40" s="8"/>
      <c r="M40" s="8"/>
    </row>
    <row r="41" spans="2:16" ht="30" x14ac:dyDescent="0.2">
      <c r="B41" s="8"/>
      <c r="C41" s="8"/>
      <c r="D41" s="8"/>
      <c r="E41" s="8"/>
      <c r="F41" s="8"/>
      <c r="G41" s="8"/>
      <c r="H41" s="8"/>
      <c r="I41" s="8"/>
      <c r="J41" s="8"/>
      <c r="K41" s="8"/>
      <c r="L41" s="8"/>
      <c r="M41" s="8"/>
    </row>
    <row r="42" spans="2:16" ht="15" x14ac:dyDescent="0.2">
      <c r="B42" s="2"/>
      <c r="C42" s="2"/>
      <c r="D42" s="2"/>
      <c r="E42" s="2"/>
      <c r="F42" s="2"/>
      <c r="G42" s="2"/>
      <c r="H42" s="2"/>
      <c r="I42" s="2"/>
      <c r="J42" s="2"/>
      <c r="K42" s="2"/>
      <c r="L42" s="2"/>
      <c r="M42" s="2"/>
    </row>
    <row r="43" spans="2:16" ht="15" x14ac:dyDescent="0.2">
      <c r="B43" s="2"/>
      <c r="C43" s="2"/>
      <c r="D43" s="2"/>
      <c r="E43" s="2"/>
      <c r="F43" s="2"/>
      <c r="G43" s="2"/>
      <c r="H43" s="2"/>
      <c r="I43" s="2"/>
      <c r="J43" s="2"/>
      <c r="K43" s="2"/>
      <c r="L43" s="2"/>
      <c r="M43" s="2"/>
    </row>
    <row r="44" spans="2:16" ht="15" x14ac:dyDescent="0.2">
      <c r="B44" s="2"/>
      <c r="C44" s="2"/>
      <c r="D44" s="2"/>
      <c r="E44" s="2"/>
      <c r="F44" s="2"/>
      <c r="G44" s="2"/>
      <c r="H44" s="2"/>
      <c r="I44" s="2"/>
      <c r="J44" s="2"/>
      <c r="K44" s="2"/>
      <c r="L44" s="2"/>
      <c r="M44" s="2"/>
    </row>
    <row r="45" spans="2:16" ht="15" x14ac:dyDescent="0.2">
      <c r="B45" s="2"/>
      <c r="C45" s="2"/>
      <c r="D45" s="2"/>
      <c r="E45" s="2"/>
      <c r="F45" s="2"/>
      <c r="G45" s="2"/>
      <c r="H45" s="2"/>
      <c r="I45" s="2"/>
      <c r="J45" s="2"/>
      <c r="K45" s="2"/>
      <c r="L45" s="2"/>
      <c r="M45" s="2"/>
    </row>
    <row r="46" spans="2:16" ht="15" x14ac:dyDescent="0.2">
      <c r="B46" s="2"/>
      <c r="C46" s="2"/>
      <c r="D46" s="2"/>
      <c r="E46" s="2"/>
      <c r="F46" s="2"/>
      <c r="G46" s="2"/>
      <c r="H46" s="2"/>
      <c r="I46" s="2"/>
      <c r="J46" s="2"/>
      <c r="K46" s="2"/>
      <c r="L46" s="2"/>
      <c r="M46" s="2"/>
    </row>
  </sheetData>
  <mergeCells count="15">
    <mergeCell ref="A3:N6"/>
    <mergeCell ref="E36:P36"/>
    <mergeCell ref="E37:P37"/>
    <mergeCell ref="A7:J7"/>
    <mergeCell ref="A8:J8"/>
    <mergeCell ref="B18:M18"/>
    <mergeCell ref="B19:M19"/>
    <mergeCell ref="B20:M20"/>
    <mergeCell ref="B27:M27"/>
    <mergeCell ref="B32:M32"/>
    <mergeCell ref="B33:M33"/>
    <mergeCell ref="F9:I9"/>
    <mergeCell ref="F10:I10"/>
    <mergeCell ref="F11:I11"/>
    <mergeCell ref="B17:M17"/>
  </mergeCells>
  <pageMargins left="0.70866141732283472" right="0.23622047244094491" top="0.74803149606299213" bottom="0.74803149606299213" header="0.31496062992125984" footer="0.31496062992125984"/>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view="pageBreakPreview" zoomScaleNormal="100" zoomScaleSheetLayoutView="100" workbookViewId="0">
      <selection activeCell="C9" sqref="C9:C10"/>
    </sheetView>
  </sheetViews>
  <sheetFormatPr defaultColWidth="9.140625" defaultRowHeight="15" x14ac:dyDescent="0.25"/>
  <cols>
    <col min="1" max="1" width="4.85546875" style="47" customWidth="1"/>
    <col min="2" max="2" width="27.85546875" style="47" customWidth="1"/>
    <col min="3" max="3" width="12.7109375" style="47" customWidth="1"/>
    <col min="4" max="4" width="6.140625" style="47" customWidth="1"/>
    <col min="5" max="5" width="9.140625" style="47" customWidth="1"/>
    <col min="6" max="6" width="10.7109375" style="47" customWidth="1"/>
    <col min="7" max="7" width="12.7109375" style="47" customWidth="1"/>
    <col min="8" max="16384" width="9.140625" style="47"/>
  </cols>
  <sheetData>
    <row r="1" spans="1:7" x14ac:dyDescent="0.25">
      <c r="A1" s="165" t="s">
        <v>228</v>
      </c>
      <c r="B1" s="166"/>
      <c r="C1" s="166"/>
      <c r="D1" s="166"/>
      <c r="E1" s="166"/>
      <c r="F1" s="166"/>
      <c r="G1" s="167"/>
    </row>
    <row r="2" spans="1:7" ht="11.25" customHeight="1" x14ac:dyDescent="0.25">
      <c r="A2" s="156"/>
      <c r="B2" s="156"/>
      <c r="C2" s="156"/>
      <c r="D2" s="156"/>
      <c r="E2" s="156"/>
      <c r="F2" s="156"/>
      <c r="G2" s="156"/>
    </row>
    <row r="3" spans="1:7" ht="19.5" customHeight="1" x14ac:dyDescent="0.25">
      <c r="A3" s="341" t="s">
        <v>229</v>
      </c>
      <c r="B3" s="341"/>
      <c r="C3" s="341"/>
      <c r="D3" s="341"/>
      <c r="E3" s="341"/>
      <c r="F3" s="341"/>
      <c r="G3" s="341"/>
    </row>
    <row r="4" spans="1:7" ht="15" customHeight="1" x14ac:dyDescent="0.25">
      <c r="A4" s="318" t="s">
        <v>230</v>
      </c>
      <c r="B4" s="318"/>
      <c r="C4" s="318"/>
      <c r="D4" s="318"/>
      <c r="E4" s="318"/>
      <c r="F4" s="318"/>
      <c r="G4" s="318"/>
    </row>
    <row r="5" spans="1:7" ht="180" customHeight="1" x14ac:dyDescent="0.25">
      <c r="A5" s="318"/>
      <c r="B5" s="318"/>
      <c r="C5" s="318"/>
      <c r="D5" s="318"/>
      <c r="E5" s="318"/>
      <c r="F5" s="318"/>
      <c r="G5" s="318"/>
    </row>
    <row r="6" spans="1:7" ht="18.75" customHeight="1" x14ac:dyDescent="0.25">
      <c r="A6" s="60"/>
      <c r="B6" s="60"/>
      <c r="C6" s="60"/>
      <c r="D6" s="60"/>
      <c r="E6" s="60"/>
      <c r="F6" s="60"/>
      <c r="G6" s="60"/>
    </row>
    <row r="7" spans="1:7" x14ac:dyDescent="0.25">
      <c r="A7" s="112" t="s">
        <v>3</v>
      </c>
      <c r="B7" s="112" t="s">
        <v>4</v>
      </c>
      <c r="C7" s="112" t="s">
        <v>5</v>
      </c>
      <c r="D7" s="112" t="s">
        <v>6</v>
      </c>
      <c r="E7" s="112" t="s">
        <v>7</v>
      </c>
      <c r="F7" s="31" t="s">
        <v>8</v>
      </c>
      <c r="G7" s="31" t="s">
        <v>9</v>
      </c>
    </row>
    <row r="8" spans="1:7" ht="31.5" x14ac:dyDescent="0.25">
      <c r="A8" s="113" t="s">
        <v>44</v>
      </c>
      <c r="B8" s="114" t="s">
        <v>10</v>
      </c>
      <c r="C8" s="113" t="s">
        <v>11</v>
      </c>
      <c r="D8" s="113" t="s">
        <v>48</v>
      </c>
      <c r="E8" s="113" t="s">
        <v>12</v>
      </c>
      <c r="F8" s="32" t="s">
        <v>43</v>
      </c>
      <c r="G8" s="32" t="s">
        <v>75</v>
      </c>
    </row>
    <row r="9" spans="1:7" ht="104.25" customHeight="1" x14ac:dyDescent="0.25">
      <c r="A9" s="320" t="s">
        <v>234</v>
      </c>
      <c r="B9" s="115" t="s">
        <v>231</v>
      </c>
      <c r="C9" s="346"/>
      <c r="D9" s="169"/>
      <c r="E9" s="170"/>
      <c r="F9" s="51"/>
      <c r="G9" s="52"/>
    </row>
    <row r="10" spans="1:7" x14ac:dyDescent="0.25">
      <c r="A10" s="321"/>
      <c r="B10" s="115"/>
      <c r="C10" s="347"/>
      <c r="D10" s="127" t="s">
        <v>52</v>
      </c>
      <c r="E10" s="9">
        <v>5.7</v>
      </c>
      <c r="F10" s="43"/>
      <c r="G10" s="184">
        <f>E10*F10</f>
        <v>0</v>
      </c>
    </row>
    <row r="12" spans="1:7" x14ac:dyDescent="0.25">
      <c r="B12" s="306" t="s">
        <v>488</v>
      </c>
      <c r="C12" s="307"/>
      <c r="D12" s="307"/>
      <c r="E12" s="307"/>
      <c r="F12" s="308">
        <f>SUM(G10)</f>
        <v>0</v>
      </c>
      <c r="G12" s="309"/>
    </row>
  </sheetData>
  <sheetProtection algorithmName="SHA-512" hashValue="732sc49X2ZQA4hsv0iqbHCJ3j8qVdckGomFe0tWswsadxzTJxIbmzzl/qym6RCN82gZqQ4ofH619BtFTFBmp9w==" saltValue="Xh5Gom/Jcl0dCSW5redGpg==" spinCount="100000" sheet="1" objects="1" scenarios="1"/>
  <mergeCells count="6">
    <mergeCell ref="A3:G3"/>
    <mergeCell ref="A4:G5"/>
    <mergeCell ref="A9:A10"/>
    <mergeCell ref="C9:C10"/>
    <mergeCell ref="B12:E12"/>
    <mergeCell ref="F12:G12"/>
  </mergeCells>
  <pageMargins left="0.7" right="0.7" top="0.75" bottom="0.75" header="0.3" footer="0.3"/>
  <pageSetup paperSize="9" orientation="portrait" horizontalDpi="1200" verticalDpi="1200" r:id="rId1"/>
  <headerFooter differentFirst="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view="pageBreakPreview" zoomScale="110" zoomScaleNormal="100" zoomScaleSheetLayoutView="110" workbookViewId="0">
      <selection activeCell="K5" sqref="K5"/>
    </sheetView>
  </sheetViews>
  <sheetFormatPr defaultColWidth="9.140625" defaultRowHeight="15" x14ac:dyDescent="0.25"/>
  <cols>
    <col min="1" max="1" width="4.85546875" style="47" customWidth="1"/>
    <col min="2" max="2" width="27.85546875" style="47" customWidth="1"/>
    <col min="3" max="3" width="12.7109375" style="47" customWidth="1"/>
    <col min="4" max="4" width="6.140625" style="47" customWidth="1"/>
    <col min="5" max="5" width="9.140625" style="47" customWidth="1"/>
    <col min="6" max="6" width="10.7109375" style="47" customWidth="1"/>
    <col min="7" max="7" width="12.7109375" style="47" customWidth="1"/>
    <col min="8" max="16384" width="9.140625" style="47"/>
  </cols>
  <sheetData>
    <row r="1" spans="1:7" x14ac:dyDescent="0.25">
      <c r="A1" s="348" t="s">
        <v>232</v>
      </c>
      <c r="B1" s="349"/>
      <c r="C1" s="349"/>
      <c r="D1" s="349"/>
      <c r="E1" s="349"/>
      <c r="F1" s="349"/>
      <c r="G1" s="167"/>
    </row>
    <row r="2" spans="1:7" ht="11.25" customHeight="1" x14ac:dyDescent="0.25">
      <c r="A2" s="156"/>
      <c r="B2" s="156"/>
      <c r="C2" s="156"/>
      <c r="D2" s="156"/>
      <c r="E2" s="156"/>
      <c r="F2" s="156"/>
      <c r="G2" s="156"/>
    </row>
    <row r="3" spans="1:7" ht="19.5" customHeight="1" x14ac:dyDescent="0.25">
      <c r="A3" s="341" t="s">
        <v>233</v>
      </c>
      <c r="B3" s="341"/>
      <c r="C3" s="341"/>
      <c r="D3" s="341"/>
      <c r="E3" s="341"/>
      <c r="F3" s="341"/>
      <c r="G3" s="341"/>
    </row>
    <row r="4" spans="1:7" ht="15" customHeight="1" x14ac:dyDescent="0.25">
      <c r="A4" s="318" t="s">
        <v>245</v>
      </c>
      <c r="B4" s="318"/>
      <c r="C4" s="318"/>
      <c r="D4" s="318"/>
      <c r="E4" s="318"/>
      <c r="F4" s="318"/>
      <c r="G4" s="318"/>
    </row>
    <row r="5" spans="1:7" ht="209.25" customHeight="1" x14ac:dyDescent="0.25">
      <c r="A5" s="318"/>
      <c r="B5" s="318"/>
      <c r="C5" s="318"/>
      <c r="D5" s="318"/>
      <c r="E5" s="318"/>
      <c r="F5" s="318"/>
      <c r="G5" s="318"/>
    </row>
    <row r="6" spans="1:7" ht="18.75" customHeight="1" x14ac:dyDescent="0.25">
      <c r="A6" s="60"/>
      <c r="B6" s="60"/>
      <c r="C6" s="60"/>
      <c r="D6" s="60"/>
      <c r="E6" s="60"/>
      <c r="F6" s="60"/>
      <c r="G6" s="60"/>
    </row>
    <row r="7" spans="1:7" x14ac:dyDescent="0.25">
      <c r="A7" s="112" t="s">
        <v>3</v>
      </c>
      <c r="B7" s="112" t="s">
        <v>4</v>
      </c>
      <c r="C7" s="112" t="s">
        <v>5</v>
      </c>
      <c r="D7" s="112" t="s">
        <v>6</v>
      </c>
      <c r="E7" s="112" t="s">
        <v>7</v>
      </c>
      <c r="F7" s="31" t="s">
        <v>8</v>
      </c>
      <c r="G7" s="31" t="s">
        <v>9</v>
      </c>
    </row>
    <row r="8" spans="1:7" ht="31.5" x14ac:dyDescent="0.25">
      <c r="A8" s="113" t="s">
        <v>44</v>
      </c>
      <c r="B8" s="114" t="s">
        <v>10</v>
      </c>
      <c r="C8" s="113" t="s">
        <v>11</v>
      </c>
      <c r="D8" s="113" t="s">
        <v>48</v>
      </c>
      <c r="E8" s="113" t="s">
        <v>12</v>
      </c>
      <c r="F8" s="32" t="s">
        <v>43</v>
      </c>
      <c r="G8" s="32" t="s">
        <v>75</v>
      </c>
    </row>
    <row r="9" spans="1:7" ht="104.25" customHeight="1" x14ac:dyDescent="0.25">
      <c r="A9" s="320" t="s">
        <v>235</v>
      </c>
      <c r="B9" s="188" t="s">
        <v>236</v>
      </c>
      <c r="C9" s="350"/>
      <c r="D9" s="125"/>
      <c r="E9" s="170"/>
      <c r="F9" s="51"/>
      <c r="G9" s="145"/>
    </row>
    <row r="10" spans="1:7" x14ac:dyDescent="0.25">
      <c r="A10" s="321"/>
      <c r="B10" s="120" t="s">
        <v>238</v>
      </c>
      <c r="C10" s="351"/>
      <c r="D10" s="189" t="s">
        <v>47</v>
      </c>
      <c r="E10" s="9">
        <v>152</v>
      </c>
      <c r="F10" s="43"/>
      <c r="G10" s="184">
        <f>E10*F10</f>
        <v>0</v>
      </c>
    </row>
    <row r="11" spans="1:7" x14ac:dyDescent="0.25">
      <c r="A11" s="332"/>
      <c r="B11" s="172" t="s">
        <v>237</v>
      </c>
      <c r="C11" s="352"/>
      <c r="D11" s="189" t="s">
        <v>52</v>
      </c>
      <c r="E11" s="9">
        <v>90</v>
      </c>
      <c r="F11" s="43"/>
      <c r="G11" s="184">
        <f>E11*F11</f>
        <v>0</v>
      </c>
    </row>
    <row r="12" spans="1:7" x14ac:dyDescent="0.25">
      <c r="G12" s="147"/>
    </row>
    <row r="13" spans="1:7" x14ac:dyDescent="0.25">
      <c r="B13" s="306" t="s">
        <v>487</v>
      </c>
      <c r="C13" s="307"/>
      <c r="D13" s="307"/>
      <c r="E13" s="307"/>
      <c r="F13" s="308">
        <f>SUM(G10:G11)</f>
        <v>0</v>
      </c>
      <c r="G13" s="309"/>
    </row>
  </sheetData>
  <sheetProtection algorithmName="SHA-512" hashValue="pR3cxwoktUtZQnOaWHBWNPanGV3i1CrPwFf63s3WEBdOydYQ9U3WJpgKEthSTHy7s4+jKVexKZvNrbMIcfXS1A==" saltValue="r9a7E2SO+OpTFW6RDDjlZw==" spinCount="100000" sheet="1" objects="1" scenarios="1"/>
  <mergeCells count="7">
    <mergeCell ref="B13:E13"/>
    <mergeCell ref="F13:G13"/>
    <mergeCell ref="A3:G3"/>
    <mergeCell ref="A4:G5"/>
    <mergeCell ref="A1:F1"/>
    <mergeCell ref="A9:A11"/>
    <mergeCell ref="C9:C11"/>
  </mergeCells>
  <pageMargins left="0.7" right="0.7" top="0.75" bottom="0.75" header="0.3" footer="0.3"/>
  <pageSetup paperSize="9" orientation="portrait" horizontalDpi="1200" verticalDpi="1200" r:id="rId1"/>
  <headerFooter differentFirst="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view="pageBreakPreview" topLeftCell="A7" zoomScale="110" zoomScaleNormal="100" zoomScaleSheetLayoutView="110" workbookViewId="0">
      <selection activeCell="M13" sqref="M13"/>
    </sheetView>
  </sheetViews>
  <sheetFormatPr defaultColWidth="9.140625" defaultRowHeight="15" x14ac:dyDescent="0.25"/>
  <cols>
    <col min="1" max="1" width="4.85546875" style="47" customWidth="1"/>
    <col min="2" max="2" width="27.85546875" style="47" customWidth="1"/>
    <col min="3" max="3" width="12.7109375" style="47" customWidth="1"/>
    <col min="4" max="4" width="6.140625" style="47" customWidth="1"/>
    <col min="5" max="5" width="9.140625" style="47" customWidth="1"/>
    <col min="6" max="6" width="10.7109375" style="47" customWidth="1"/>
    <col min="7" max="7" width="12.7109375" style="47" customWidth="1"/>
    <col min="8" max="16384" width="9.140625" style="47"/>
  </cols>
  <sheetData>
    <row r="1" spans="1:7" x14ac:dyDescent="0.25">
      <c r="A1" s="348" t="s">
        <v>241</v>
      </c>
      <c r="B1" s="349"/>
      <c r="C1" s="349"/>
      <c r="D1" s="349"/>
      <c r="E1" s="349"/>
      <c r="F1" s="349"/>
      <c r="G1" s="167"/>
    </row>
    <row r="2" spans="1:7" ht="11.25" customHeight="1" x14ac:dyDescent="0.25">
      <c r="A2" s="156"/>
      <c r="B2" s="156"/>
      <c r="C2" s="156"/>
      <c r="D2" s="156"/>
      <c r="E2" s="156"/>
      <c r="F2" s="156"/>
      <c r="G2" s="156"/>
    </row>
    <row r="3" spans="1:7" ht="19.5" customHeight="1" x14ac:dyDescent="0.25">
      <c r="A3" s="341" t="s">
        <v>240</v>
      </c>
      <c r="B3" s="341"/>
      <c r="C3" s="341"/>
      <c r="D3" s="341"/>
      <c r="E3" s="341"/>
      <c r="F3" s="341"/>
      <c r="G3" s="341"/>
    </row>
    <row r="4" spans="1:7" ht="15" customHeight="1" x14ac:dyDescent="0.25">
      <c r="A4" s="318" t="s">
        <v>244</v>
      </c>
      <c r="B4" s="318"/>
      <c r="C4" s="318"/>
      <c r="D4" s="318"/>
      <c r="E4" s="318"/>
      <c r="F4" s="318"/>
      <c r="G4" s="318"/>
    </row>
    <row r="5" spans="1:7" ht="257.25" customHeight="1" x14ac:dyDescent="0.25">
      <c r="A5" s="318"/>
      <c r="B5" s="318"/>
      <c r="C5" s="318"/>
      <c r="D5" s="318"/>
      <c r="E5" s="318"/>
      <c r="F5" s="318"/>
      <c r="G5" s="318"/>
    </row>
    <row r="6" spans="1:7" ht="18.75" customHeight="1" x14ac:dyDescent="0.25">
      <c r="A6" s="60"/>
      <c r="B6" s="60"/>
      <c r="C6" s="60"/>
      <c r="D6" s="60"/>
      <c r="E6" s="60"/>
      <c r="F6" s="60"/>
      <c r="G6" s="60"/>
    </row>
    <row r="7" spans="1:7" x14ac:dyDescent="0.25">
      <c r="A7" s="31" t="s">
        <v>3</v>
      </c>
      <c r="B7" s="31" t="s">
        <v>4</v>
      </c>
      <c r="C7" s="31" t="s">
        <v>5</v>
      </c>
      <c r="D7" s="31" t="s">
        <v>6</v>
      </c>
      <c r="E7" s="31" t="s">
        <v>7</v>
      </c>
      <c r="F7" s="31" t="s">
        <v>8</v>
      </c>
      <c r="G7" s="31" t="s">
        <v>9</v>
      </c>
    </row>
    <row r="8" spans="1:7" ht="31.5" x14ac:dyDescent="0.25">
      <c r="A8" s="32" t="s">
        <v>44</v>
      </c>
      <c r="B8" s="33" t="s">
        <v>10</v>
      </c>
      <c r="C8" s="32" t="s">
        <v>11</v>
      </c>
      <c r="D8" s="32" t="s">
        <v>48</v>
      </c>
      <c r="E8" s="32" t="s">
        <v>12</v>
      </c>
      <c r="F8" s="32" t="s">
        <v>43</v>
      </c>
      <c r="G8" s="32" t="s">
        <v>75</v>
      </c>
    </row>
    <row r="9" spans="1:7" ht="201.75" customHeight="1" x14ac:dyDescent="0.25">
      <c r="A9" s="320" t="s">
        <v>239</v>
      </c>
      <c r="B9" s="190" t="s">
        <v>243</v>
      </c>
      <c r="C9" s="346"/>
      <c r="D9" s="169"/>
      <c r="E9" s="170"/>
      <c r="F9" s="51"/>
      <c r="G9" s="52"/>
    </row>
    <row r="10" spans="1:7" ht="25.5" x14ac:dyDescent="0.25">
      <c r="A10" s="332"/>
      <c r="B10" s="115" t="s">
        <v>242</v>
      </c>
      <c r="C10" s="353"/>
      <c r="D10" s="187" t="s">
        <v>47</v>
      </c>
      <c r="E10" s="26">
        <v>457</v>
      </c>
      <c r="F10" s="69"/>
      <c r="G10" s="186">
        <f>E10*F10</f>
        <v>0</v>
      </c>
    </row>
    <row r="12" spans="1:7" x14ac:dyDescent="0.25">
      <c r="B12" s="306" t="s">
        <v>486</v>
      </c>
      <c r="C12" s="307"/>
      <c r="D12" s="307"/>
      <c r="E12" s="307"/>
      <c r="F12" s="308">
        <f>SUM(G10)</f>
        <v>0</v>
      </c>
      <c r="G12" s="309"/>
    </row>
  </sheetData>
  <sheetProtection algorithmName="SHA-512" hashValue="bOPTem9eN4sv1cArb0OsNIRgm7YI3R3t/t4eYvKeOn/xh2of6IMxSYE/t5sRIv4cj2ILZEHhAVE4w+zmyZgnmg==" saltValue="r3sJ8pmdlj1w2VdiRxyhdQ==" spinCount="100000" sheet="1" objects="1" scenarios="1"/>
  <mergeCells count="7">
    <mergeCell ref="B12:E12"/>
    <mergeCell ref="F12:G12"/>
    <mergeCell ref="A1:F1"/>
    <mergeCell ref="A3:G3"/>
    <mergeCell ref="A4:G5"/>
    <mergeCell ref="A9:A10"/>
    <mergeCell ref="C9:C10"/>
  </mergeCells>
  <pageMargins left="0.7" right="0.7" top="0.75" bottom="0.75" header="0.3" footer="0.3"/>
  <pageSetup paperSize="9" orientation="portrait" horizontalDpi="1200" verticalDpi="1200" r:id="rId1"/>
  <headerFooter differentFirst="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view="pageBreakPreview" zoomScaleNormal="100" zoomScaleSheetLayoutView="100" zoomScalePageLayoutView="90" workbookViewId="0">
      <selection activeCell="K8" sqref="K8"/>
    </sheetView>
  </sheetViews>
  <sheetFormatPr defaultColWidth="9.140625" defaultRowHeight="15" x14ac:dyDescent="0.25"/>
  <cols>
    <col min="1" max="1" width="4.85546875" style="47" customWidth="1"/>
    <col min="2" max="2" width="27.85546875" style="47" customWidth="1"/>
    <col min="3" max="3" width="12.7109375" style="47" customWidth="1"/>
    <col min="4" max="4" width="6.140625" style="47" customWidth="1"/>
    <col min="5" max="5" width="9.140625" style="47" customWidth="1"/>
    <col min="6" max="6" width="10.7109375" style="47" customWidth="1"/>
    <col min="7" max="7" width="12.7109375" style="47" customWidth="1"/>
    <col min="8" max="16384" width="9.140625" style="47"/>
  </cols>
  <sheetData>
    <row r="1" spans="1:7" x14ac:dyDescent="0.25">
      <c r="A1" s="358" t="s">
        <v>286</v>
      </c>
      <c r="B1" s="359"/>
      <c r="C1" s="359"/>
      <c r="D1" s="359"/>
      <c r="E1" s="359"/>
      <c r="F1" s="359"/>
      <c r="G1" s="59"/>
    </row>
    <row r="2" spans="1:7" ht="18.75" customHeight="1" x14ac:dyDescent="0.25">
      <c r="A2" s="60"/>
      <c r="B2" s="60"/>
      <c r="C2" s="60"/>
      <c r="D2" s="60"/>
      <c r="E2" s="60"/>
      <c r="F2" s="60"/>
      <c r="G2" s="60"/>
    </row>
    <row r="3" spans="1:7" x14ac:dyDescent="0.25">
      <c r="A3" s="31" t="s">
        <v>3</v>
      </c>
      <c r="B3" s="31" t="s">
        <v>4</v>
      </c>
      <c r="C3" s="31" t="s">
        <v>5</v>
      </c>
      <c r="D3" s="31" t="s">
        <v>6</v>
      </c>
      <c r="E3" s="31" t="s">
        <v>7</v>
      </c>
      <c r="F3" s="31" t="s">
        <v>8</v>
      </c>
      <c r="G3" s="31" t="s">
        <v>9</v>
      </c>
    </row>
    <row r="4" spans="1:7" ht="31.5" x14ac:dyDescent="0.25">
      <c r="A4" s="32" t="s">
        <v>44</v>
      </c>
      <c r="B4" s="33" t="s">
        <v>10</v>
      </c>
      <c r="C4" s="32" t="s">
        <v>11</v>
      </c>
      <c r="D4" s="32" t="s">
        <v>48</v>
      </c>
      <c r="E4" s="32" t="s">
        <v>12</v>
      </c>
      <c r="F4" s="32" t="s">
        <v>43</v>
      </c>
      <c r="G4" s="32" t="s">
        <v>75</v>
      </c>
    </row>
    <row r="5" spans="1:7" x14ac:dyDescent="0.25">
      <c r="A5" s="191"/>
      <c r="B5" s="192" t="s">
        <v>477</v>
      </c>
      <c r="C5" s="191"/>
      <c r="D5" s="193"/>
      <c r="E5" s="194"/>
      <c r="F5" s="70"/>
      <c r="G5" s="71"/>
    </row>
    <row r="6" spans="1:7" ht="119.25" customHeight="1" x14ac:dyDescent="0.25">
      <c r="A6" s="320" t="s">
        <v>252</v>
      </c>
      <c r="B6" s="195" t="s">
        <v>257</v>
      </c>
      <c r="C6" s="346"/>
      <c r="D6" s="169"/>
      <c r="E6" s="170"/>
      <c r="F6" s="51"/>
      <c r="G6" s="145"/>
    </row>
    <row r="7" spans="1:7" ht="13.5" customHeight="1" x14ac:dyDescent="0.25">
      <c r="A7" s="332"/>
      <c r="B7" s="115"/>
      <c r="C7" s="353"/>
      <c r="D7" s="127" t="s">
        <v>251</v>
      </c>
      <c r="E7" s="9">
        <v>1</v>
      </c>
      <c r="F7" s="43"/>
      <c r="G7" s="184">
        <f>E7*F7</f>
        <v>0</v>
      </c>
    </row>
    <row r="8" spans="1:7" x14ac:dyDescent="0.25">
      <c r="A8" s="156"/>
      <c r="B8" s="156"/>
      <c r="D8" s="156"/>
      <c r="E8" s="156"/>
      <c r="G8" s="147"/>
    </row>
    <row r="9" spans="1:7" ht="246.75" customHeight="1" x14ac:dyDescent="0.25">
      <c r="A9" s="320" t="s">
        <v>253</v>
      </c>
      <c r="B9" s="195" t="s">
        <v>256</v>
      </c>
      <c r="C9" s="346"/>
      <c r="D9" s="169"/>
      <c r="E9" s="170"/>
      <c r="F9" s="51"/>
      <c r="G9" s="145"/>
    </row>
    <row r="10" spans="1:7" x14ac:dyDescent="0.25">
      <c r="A10" s="332"/>
      <c r="B10" s="115"/>
      <c r="C10" s="353"/>
      <c r="D10" s="127" t="s">
        <v>251</v>
      </c>
      <c r="E10" s="9">
        <v>1</v>
      </c>
      <c r="F10" s="43"/>
      <c r="G10" s="184">
        <f>E10*F10</f>
        <v>0</v>
      </c>
    </row>
    <row r="11" spans="1:7" x14ac:dyDescent="0.25">
      <c r="A11" s="156"/>
      <c r="B11" s="156"/>
      <c r="D11" s="156"/>
      <c r="E11" s="156"/>
      <c r="G11" s="147"/>
    </row>
    <row r="12" spans="1:7" ht="144.75" customHeight="1" x14ac:dyDescent="0.25">
      <c r="A12" s="320" t="s">
        <v>254</v>
      </c>
      <c r="B12" s="195" t="s">
        <v>255</v>
      </c>
      <c r="C12" s="346"/>
      <c r="D12" s="169"/>
      <c r="E12" s="170"/>
      <c r="F12" s="51"/>
      <c r="G12" s="145"/>
    </row>
    <row r="13" spans="1:7" x14ac:dyDescent="0.25">
      <c r="A13" s="332"/>
      <c r="B13" s="115"/>
      <c r="C13" s="353"/>
      <c r="D13" s="127" t="s">
        <v>251</v>
      </c>
      <c r="E13" s="9">
        <v>6</v>
      </c>
      <c r="F13" s="43"/>
      <c r="G13" s="184">
        <f>E13*F13</f>
        <v>0</v>
      </c>
    </row>
    <row r="14" spans="1:7" x14ac:dyDescent="0.25">
      <c r="A14" s="156"/>
      <c r="B14" s="156"/>
      <c r="D14" s="156"/>
      <c r="E14" s="156"/>
      <c r="G14" s="147"/>
    </row>
    <row r="15" spans="1:7" ht="130.5" customHeight="1" x14ac:dyDescent="0.25">
      <c r="A15" s="320" t="s">
        <v>258</v>
      </c>
      <c r="B15" s="195" t="s">
        <v>259</v>
      </c>
      <c r="C15" s="346"/>
      <c r="D15" s="169"/>
      <c r="E15" s="170"/>
      <c r="F15" s="51"/>
      <c r="G15" s="145"/>
    </row>
    <row r="16" spans="1:7" x14ac:dyDescent="0.25">
      <c r="A16" s="332"/>
      <c r="B16" s="115"/>
      <c r="C16" s="353"/>
      <c r="D16" s="127" t="s">
        <v>251</v>
      </c>
      <c r="E16" s="9">
        <v>2</v>
      </c>
      <c r="F16" s="43"/>
      <c r="G16" s="184">
        <f>E16*F16</f>
        <v>0</v>
      </c>
    </row>
    <row r="17" spans="1:7" x14ac:dyDescent="0.25">
      <c r="A17" s="156"/>
      <c r="B17" s="156"/>
      <c r="D17" s="156"/>
      <c r="E17" s="156"/>
      <c r="G17" s="147"/>
    </row>
    <row r="18" spans="1:7" ht="25.5" x14ac:dyDescent="0.25">
      <c r="A18" s="354" t="s">
        <v>260</v>
      </c>
      <c r="B18" s="196" t="s">
        <v>261</v>
      </c>
      <c r="C18" s="350"/>
      <c r="D18" s="125"/>
      <c r="E18" s="170"/>
      <c r="F18" s="51"/>
      <c r="G18" s="145"/>
    </row>
    <row r="19" spans="1:7" x14ac:dyDescent="0.25">
      <c r="A19" s="357"/>
      <c r="B19" s="196" t="s">
        <v>262</v>
      </c>
      <c r="C19" s="351"/>
      <c r="D19" s="197" t="s">
        <v>52</v>
      </c>
      <c r="E19" s="13">
        <v>15</v>
      </c>
      <c r="F19" s="72"/>
      <c r="G19" s="184">
        <f>E19*F19</f>
        <v>0</v>
      </c>
    </row>
    <row r="20" spans="1:7" x14ac:dyDescent="0.25">
      <c r="A20" s="357"/>
      <c r="B20" s="196" t="s">
        <v>263</v>
      </c>
      <c r="C20" s="351"/>
      <c r="D20" s="198" t="s">
        <v>52</v>
      </c>
      <c r="E20" s="13">
        <v>1</v>
      </c>
      <c r="F20" s="72"/>
      <c r="G20" s="184">
        <f>E20*F20</f>
        <v>0</v>
      </c>
    </row>
    <row r="21" spans="1:7" x14ac:dyDescent="0.25">
      <c r="A21" s="357"/>
      <c r="B21" s="196" t="s">
        <v>264</v>
      </c>
      <c r="C21" s="351"/>
      <c r="D21" s="199" t="s">
        <v>14</v>
      </c>
      <c r="E21" s="13">
        <v>3</v>
      </c>
      <c r="F21" s="72"/>
      <c r="G21" s="184">
        <f>E21*F21</f>
        <v>0</v>
      </c>
    </row>
    <row r="22" spans="1:7" x14ac:dyDescent="0.25">
      <c r="A22" s="355"/>
      <c r="B22" s="196" t="s">
        <v>265</v>
      </c>
      <c r="C22" s="352"/>
      <c r="D22" s="199" t="s">
        <v>14</v>
      </c>
      <c r="E22" s="13">
        <v>2</v>
      </c>
      <c r="F22" s="72"/>
      <c r="G22" s="184">
        <f>E22*F22</f>
        <v>0</v>
      </c>
    </row>
    <row r="23" spans="1:7" x14ac:dyDescent="0.25">
      <c r="A23" s="156"/>
      <c r="B23" s="156"/>
      <c r="D23" s="156"/>
      <c r="E23" s="156"/>
      <c r="G23" s="147"/>
    </row>
    <row r="24" spans="1:7" ht="51" x14ac:dyDescent="0.25">
      <c r="A24" s="354" t="s">
        <v>266</v>
      </c>
      <c r="B24" s="200" t="s">
        <v>267</v>
      </c>
      <c r="C24" s="356"/>
      <c r="D24" s="201"/>
      <c r="E24" s="202"/>
      <c r="F24" s="73"/>
      <c r="G24" s="208"/>
    </row>
    <row r="25" spans="1:7" x14ac:dyDescent="0.25">
      <c r="A25" s="357"/>
      <c r="B25" s="196" t="s">
        <v>268</v>
      </c>
      <c r="C25" s="351"/>
      <c r="D25" s="203" t="s">
        <v>14</v>
      </c>
      <c r="E25" s="24">
        <v>22</v>
      </c>
      <c r="F25" s="75"/>
      <c r="G25" s="184">
        <f>E25*F25</f>
        <v>0</v>
      </c>
    </row>
    <row r="26" spans="1:7" x14ac:dyDescent="0.25">
      <c r="A26" s="357"/>
      <c r="B26" s="196" t="s">
        <v>269</v>
      </c>
      <c r="C26" s="351"/>
      <c r="D26" s="197" t="s">
        <v>14</v>
      </c>
      <c r="E26" s="13">
        <v>2</v>
      </c>
      <c r="F26" s="72"/>
      <c r="G26" s="184">
        <f>E26*F26</f>
        <v>0</v>
      </c>
    </row>
    <row r="27" spans="1:7" x14ac:dyDescent="0.25">
      <c r="A27" s="355"/>
      <c r="B27" s="204" t="s">
        <v>270</v>
      </c>
      <c r="C27" s="352"/>
      <c r="D27" s="197" t="s">
        <v>14</v>
      </c>
      <c r="E27" s="13">
        <v>4</v>
      </c>
      <c r="F27" s="72"/>
      <c r="G27" s="184">
        <f>E27*F27</f>
        <v>0</v>
      </c>
    </row>
    <row r="28" spans="1:7" x14ac:dyDescent="0.25">
      <c r="A28" s="156"/>
      <c r="B28" s="156"/>
      <c r="D28" s="156"/>
      <c r="E28" s="156"/>
      <c r="G28" s="147"/>
    </row>
    <row r="29" spans="1:7" ht="114.75" x14ac:dyDescent="0.25">
      <c r="A29" s="354" t="s">
        <v>271</v>
      </c>
      <c r="B29" s="200" t="s">
        <v>272</v>
      </c>
      <c r="C29" s="356"/>
      <c r="D29" s="201"/>
      <c r="E29" s="202"/>
      <c r="F29" s="73"/>
      <c r="G29" s="208"/>
    </row>
    <row r="30" spans="1:7" x14ac:dyDescent="0.25">
      <c r="A30" s="355"/>
      <c r="B30" s="204" t="s">
        <v>273</v>
      </c>
      <c r="C30" s="352"/>
      <c r="D30" s="203" t="s">
        <v>274</v>
      </c>
      <c r="E30" s="24">
        <v>7</v>
      </c>
      <c r="F30" s="75"/>
      <c r="G30" s="184">
        <f>E30*F30</f>
        <v>0</v>
      </c>
    </row>
    <row r="31" spans="1:7" x14ac:dyDescent="0.25">
      <c r="A31" s="156"/>
      <c r="B31" s="156"/>
      <c r="D31" s="156"/>
      <c r="E31" s="156"/>
      <c r="G31" s="147"/>
    </row>
    <row r="32" spans="1:7" ht="25.5" x14ac:dyDescent="0.25">
      <c r="A32" s="354" t="s">
        <v>275</v>
      </c>
      <c r="B32" s="200" t="s">
        <v>276</v>
      </c>
      <c r="C32" s="350"/>
      <c r="D32" s="205"/>
      <c r="E32" s="206"/>
      <c r="F32" s="76"/>
      <c r="G32" s="209"/>
    </row>
    <row r="33" spans="1:7" x14ac:dyDescent="0.25">
      <c r="A33" s="355"/>
      <c r="B33" s="204"/>
      <c r="C33" s="352"/>
      <c r="D33" s="207" t="s">
        <v>406</v>
      </c>
      <c r="E33" s="13">
        <v>1</v>
      </c>
      <c r="F33" s="77"/>
      <c r="G33" s="184">
        <f>E33*F33</f>
        <v>0</v>
      </c>
    </row>
    <row r="34" spans="1:7" x14ac:dyDescent="0.25">
      <c r="A34" s="156"/>
      <c r="B34" s="156"/>
      <c r="D34" s="156"/>
      <c r="E34" s="156"/>
      <c r="G34" s="210"/>
    </row>
    <row r="35" spans="1:7" ht="25.5" x14ac:dyDescent="0.25">
      <c r="A35" s="354" t="s">
        <v>278</v>
      </c>
      <c r="B35" s="200" t="s">
        <v>279</v>
      </c>
      <c r="C35" s="356"/>
      <c r="D35" s="201"/>
      <c r="E35" s="202"/>
      <c r="F35" s="73"/>
      <c r="G35" s="208"/>
    </row>
    <row r="36" spans="1:7" x14ac:dyDescent="0.25">
      <c r="A36" s="355"/>
      <c r="B36" s="204"/>
      <c r="C36" s="352"/>
      <c r="D36" s="203" t="s">
        <v>14</v>
      </c>
      <c r="E36" s="24">
        <v>1</v>
      </c>
      <c r="F36" s="78"/>
      <c r="G36" s="184">
        <f>E36*F36</f>
        <v>0</v>
      </c>
    </row>
    <row r="37" spans="1:7" x14ac:dyDescent="0.25">
      <c r="A37" s="156"/>
      <c r="B37" s="156"/>
      <c r="D37" s="156"/>
      <c r="E37" s="156"/>
      <c r="G37" s="147"/>
    </row>
    <row r="38" spans="1:7" ht="76.5" x14ac:dyDescent="0.25">
      <c r="A38" s="354" t="s">
        <v>280</v>
      </c>
      <c r="B38" s="200" t="s">
        <v>281</v>
      </c>
      <c r="C38" s="356"/>
      <c r="D38" s="201"/>
      <c r="E38" s="202"/>
      <c r="F38" s="73"/>
      <c r="G38" s="208"/>
    </row>
    <row r="39" spans="1:7" x14ac:dyDescent="0.25">
      <c r="A39" s="355"/>
      <c r="B39" s="204"/>
      <c r="C39" s="352"/>
      <c r="D39" s="203" t="s">
        <v>14</v>
      </c>
      <c r="E39" s="24">
        <v>1</v>
      </c>
      <c r="F39" s="75"/>
      <c r="G39" s="184">
        <f>E39*F39</f>
        <v>0</v>
      </c>
    </row>
    <row r="40" spans="1:7" x14ac:dyDescent="0.25">
      <c r="A40" s="156"/>
      <c r="B40" s="156"/>
      <c r="D40" s="156"/>
      <c r="E40" s="156"/>
      <c r="G40" s="147"/>
    </row>
    <row r="41" spans="1:7" ht="51" x14ac:dyDescent="0.25">
      <c r="A41" s="354" t="s">
        <v>282</v>
      </c>
      <c r="B41" s="200" t="s">
        <v>283</v>
      </c>
      <c r="C41" s="356"/>
      <c r="D41" s="201"/>
      <c r="E41" s="202"/>
      <c r="F41" s="73"/>
      <c r="G41" s="208"/>
    </row>
    <row r="42" spans="1:7" x14ac:dyDescent="0.25">
      <c r="A42" s="357"/>
      <c r="B42" s="196" t="s">
        <v>284</v>
      </c>
      <c r="C42" s="351"/>
      <c r="D42" s="203" t="s">
        <v>14</v>
      </c>
      <c r="E42" s="24">
        <v>2</v>
      </c>
      <c r="F42" s="75"/>
      <c r="G42" s="184">
        <f>E42*F42</f>
        <v>0</v>
      </c>
    </row>
    <row r="43" spans="1:7" x14ac:dyDescent="0.25">
      <c r="A43" s="355"/>
      <c r="B43" s="204" t="s">
        <v>285</v>
      </c>
      <c r="C43" s="352"/>
      <c r="D43" s="197" t="s">
        <v>14</v>
      </c>
      <c r="E43" s="13">
        <v>2</v>
      </c>
      <c r="F43" s="72"/>
      <c r="G43" s="184">
        <f>E43*F43</f>
        <v>0</v>
      </c>
    </row>
    <row r="45" spans="1:7" x14ac:dyDescent="0.25">
      <c r="B45" s="306" t="s">
        <v>485</v>
      </c>
      <c r="C45" s="307"/>
      <c r="D45" s="307"/>
      <c r="E45" s="307"/>
      <c r="F45" s="308">
        <f>SUM(G7:G43)</f>
        <v>0</v>
      </c>
      <c r="G45" s="309"/>
    </row>
  </sheetData>
  <sheetProtection algorithmName="SHA-512" hashValue="3yw3vXwGbBC/15FiOpt647WEsK/b7iV5meehwbH610tux4W3w89D5X7iXB43DMzm5531pB45Xt+o5zh+UtoBEA==" saltValue="0SKk/Gd9hjnB4oIOJsbb/Q==" spinCount="100000" sheet="1" objects="1" scenarios="1"/>
  <mergeCells count="25">
    <mergeCell ref="A1:F1"/>
    <mergeCell ref="A6:A7"/>
    <mergeCell ref="C6:C7"/>
    <mergeCell ref="C18:C22"/>
    <mergeCell ref="A18:A22"/>
    <mergeCell ref="A24:A27"/>
    <mergeCell ref="C24:C27"/>
    <mergeCell ref="A9:A10"/>
    <mergeCell ref="C9:C10"/>
    <mergeCell ref="A12:A13"/>
    <mergeCell ref="C12:C13"/>
    <mergeCell ref="A15:A16"/>
    <mergeCell ref="C15:C16"/>
    <mergeCell ref="A29:A30"/>
    <mergeCell ref="C29:C30"/>
    <mergeCell ref="A32:A33"/>
    <mergeCell ref="C32:C33"/>
    <mergeCell ref="A35:A36"/>
    <mergeCell ref="C35:C36"/>
    <mergeCell ref="B45:E45"/>
    <mergeCell ref="F45:G45"/>
    <mergeCell ref="A38:A39"/>
    <mergeCell ref="C38:C39"/>
    <mergeCell ref="A41:A43"/>
    <mergeCell ref="C41:C43"/>
  </mergeCells>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7"/>
  <sheetViews>
    <sheetView view="pageBreakPreview" zoomScaleNormal="100" zoomScaleSheetLayoutView="100" workbookViewId="0">
      <selection activeCell="B6" sqref="B6"/>
    </sheetView>
  </sheetViews>
  <sheetFormatPr defaultColWidth="9.140625" defaultRowHeight="12.75" x14ac:dyDescent="0.2"/>
  <cols>
    <col min="1" max="1" width="4.85546875" style="28" customWidth="1"/>
    <col min="2" max="2" width="27.85546875" style="28" customWidth="1"/>
    <col min="3" max="3" width="12.7109375" style="28" customWidth="1"/>
    <col min="4" max="4" width="6.140625" style="28" customWidth="1"/>
    <col min="5" max="5" width="9.140625" style="28" customWidth="1"/>
    <col min="6" max="6" width="10.7109375" style="28" customWidth="1"/>
    <col min="7" max="7" width="12.7109375" style="28" customWidth="1"/>
    <col min="8" max="16384" width="9.140625" style="28"/>
  </cols>
  <sheetData>
    <row r="1" spans="1:7" x14ac:dyDescent="0.2">
      <c r="A1" s="358" t="s">
        <v>287</v>
      </c>
      <c r="B1" s="359"/>
      <c r="C1" s="359"/>
      <c r="D1" s="359"/>
      <c r="E1" s="359"/>
      <c r="F1" s="359"/>
      <c r="G1" s="59"/>
    </row>
    <row r="2" spans="1:7" ht="18.75" customHeight="1" x14ac:dyDescent="0.2">
      <c r="A2" s="60"/>
      <c r="B2" s="60"/>
      <c r="C2" s="60"/>
      <c r="D2" s="60"/>
      <c r="E2" s="60"/>
      <c r="F2" s="60"/>
      <c r="G2" s="60"/>
    </row>
    <row r="3" spans="1:7" x14ac:dyDescent="0.2">
      <c r="A3" s="31" t="s">
        <v>3</v>
      </c>
      <c r="B3" s="31" t="s">
        <v>4</v>
      </c>
      <c r="C3" s="31" t="s">
        <v>5</v>
      </c>
      <c r="D3" s="31" t="s">
        <v>6</v>
      </c>
      <c r="E3" s="31" t="s">
        <v>7</v>
      </c>
      <c r="F3" s="31" t="s">
        <v>8</v>
      </c>
      <c r="G3" s="31" t="s">
        <v>9</v>
      </c>
    </row>
    <row r="4" spans="1:7" ht="51" x14ac:dyDescent="0.2">
      <c r="A4" s="79" t="s">
        <v>44</v>
      </c>
      <c r="B4" s="80" t="s">
        <v>10</v>
      </c>
      <c r="C4" s="79" t="s">
        <v>11</v>
      </c>
      <c r="D4" s="79" t="s">
        <v>48</v>
      </c>
      <c r="E4" s="79" t="s">
        <v>12</v>
      </c>
      <c r="F4" s="79" t="s">
        <v>43</v>
      </c>
      <c r="G4" s="79" t="s">
        <v>75</v>
      </c>
    </row>
    <row r="5" spans="1:7" x14ac:dyDescent="0.2">
      <c r="A5" s="79"/>
      <c r="B5" s="81" t="s">
        <v>475</v>
      </c>
      <c r="C5" s="79"/>
      <c r="D5" s="82"/>
      <c r="E5" s="83"/>
      <c r="F5" s="83"/>
      <c r="G5" s="84"/>
    </row>
    <row r="6" spans="1:7" ht="130.5" customHeight="1" x14ac:dyDescent="0.2">
      <c r="A6" s="320" t="s">
        <v>288</v>
      </c>
      <c r="B6" s="195" t="s">
        <v>289</v>
      </c>
      <c r="C6" s="346"/>
      <c r="D6" s="211"/>
      <c r="E6" s="212"/>
      <c r="F6" s="51"/>
      <c r="G6" s="52"/>
    </row>
    <row r="7" spans="1:7" ht="27" customHeight="1" x14ac:dyDescent="0.2">
      <c r="A7" s="332"/>
      <c r="B7" s="115" t="s">
        <v>290</v>
      </c>
      <c r="C7" s="353"/>
      <c r="D7" s="160" t="s">
        <v>52</v>
      </c>
      <c r="E7" s="12">
        <v>20</v>
      </c>
      <c r="F7" s="43"/>
      <c r="G7" s="107">
        <f>E7*F7</f>
        <v>0</v>
      </c>
    </row>
    <row r="8" spans="1:7" x14ac:dyDescent="0.2">
      <c r="A8" s="94"/>
      <c r="B8" s="94"/>
      <c r="D8" s="94"/>
      <c r="E8" s="94"/>
      <c r="G8" s="268"/>
    </row>
    <row r="9" spans="1:7" ht="63.75" x14ac:dyDescent="0.2">
      <c r="A9" s="320" t="s">
        <v>291</v>
      </c>
      <c r="B9" s="195" t="s">
        <v>292</v>
      </c>
      <c r="C9" s="346"/>
      <c r="D9" s="211"/>
      <c r="E9" s="212"/>
      <c r="F9" s="51"/>
      <c r="G9" s="145"/>
    </row>
    <row r="10" spans="1:7" x14ac:dyDescent="0.2">
      <c r="A10" s="332"/>
      <c r="B10" s="115"/>
      <c r="C10" s="353"/>
      <c r="D10" s="160" t="s">
        <v>52</v>
      </c>
      <c r="E10" s="12">
        <v>15</v>
      </c>
      <c r="F10" s="43"/>
      <c r="G10" s="107">
        <f>E10*F10</f>
        <v>0</v>
      </c>
    </row>
    <row r="11" spans="1:7" x14ac:dyDescent="0.2">
      <c r="A11" s="94"/>
      <c r="B11" s="94"/>
      <c r="D11" s="94"/>
      <c r="E11" s="94"/>
      <c r="G11" s="268"/>
    </row>
    <row r="12" spans="1:7" ht="51" x14ac:dyDescent="0.2">
      <c r="A12" s="320" t="s">
        <v>293</v>
      </c>
      <c r="B12" s="195" t="s">
        <v>294</v>
      </c>
      <c r="C12" s="346"/>
      <c r="D12" s="211"/>
      <c r="E12" s="212"/>
      <c r="F12" s="51"/>
      <c r="G12" s="145"/>
    </row>
    <row r="13" spans="1:7" x14ac:dyDescent="0.2">
      <c r="A13" s="332"/>
      <c r="B13" s="115"/>
      <c r="C13" s="353"/>
      <c r="D13" s="160" t="s">
        <v>52</v>
      </c>
      <c r="E13" s="12">
        <v>30</v>
      </c>
      <c r="F13" s="43"/>
      <c r="G13" s="107">
        <f>E13*F13</f>
        <v>0</v>
      </c>
    </row>
    <row r="14" spans="1:7" x14ac:dyDescent="0.2">
      <c r="A14" s="94"/>
      <c r="B14" s="94"/>
      <c r="D14" s="94"/>
      <c r="E14" s="94"/>
      <c r="G14" s="268"/>
    </row>
    <row r="15" spans="1:7" ht="106.5" customHeight="1" x14ac:dyDescent="0.2">
      <c r="A15" s="320" t="s">
        <v>295</v>
      </c>
      <c r="B15" s="195" t="s">
        <v>296</v>
      </c>
      <c r="C15" s="346"/>
      <c r="D15" s="211"/>
      <c r="E15" s="212"/>
      <c r="F15" s="51"/>
      <c r="G15" s="145"/>
    </row>
    <row r="16" spans="1:7" x14ac:dyDescent="0.2">
      <c r="A16" s="332"/>
      <c r="B16" s="115"/>
      <c r="C16" s="353"/>
      <c r="D16" s="160" t="s">
        <v>251</v>
      </c>
      <c r="E16" s="12">
        <v>1</v>
      </c>
      <c r="F16" s="43"/>
      <c r="G16" s="107">
        <f>E16*F16</f>
        <v>0</v>
      </c>
    </row>
    <row r="17" spans="1:7" x14ac:dyDescent="0.2">
      <c r="A17" s="213"/>
      <c r="B17" s="214"/>
      <c r="C17" s="215"/>
      <c r="D17" s="216"/>
      <c r="E17" s="217"/>
      <c r="F17" s="55"/>
      <c r="G17" s="269"/>
    </row>
    <row r="18" spans="1:7" x14ac:dyDescent="0.2">
      <c r="A18" s="218"/>
      <c r="B18" s="364" t="s">
        <v>298</v>
      </c>
      <c r="C18" s="364"/>
      <c r="D18" s="364"/>
      <c r="E18" s="364"/>
      <c r="F18" s="85"/>
      <c r="G18" s="270"/>
    </row>
    <row r="19" spans="1:7" ht="51" x14ac:dyDescent="0.2">
      <c r="A19" s="354" t="s">
        <v>297</v>
      </c>
      <c r="B19" s="219" t="s">
        <v>302</v>
      </c>
      <c r="C19" s="350"/>
      <c r="D19" s="220" t="s">
        <v>301</v>
      </c>
      <c r="E19" s="15">
        <v>1</v>
      </c>
      <c r="F19" s="43"/>
      <c r="G19" s="107">
        <f>E19*F19</f>
        <v>0</v>
      </c>
    </row>
    <row r="20" spans="1:7" ht="42.75" customHeight="1" x14ac:dyDescent="0.2">
      <c r="A20" s="357"/>
      <c r="B20" s="221" t="s">
        <v>303</v>
      </c>
      <c r="C20" s="370"/>
      <c r="D20" s="222"/>
      <c r="E20" s="223"/>
      <c r="F20" s="86"/>
      <c r="G20" s="208"/>
    </row>
    <row r="21" spans="1:7" x14ac:dyDescent="0.2">
      <c r="A21" s="357"/>
      <c r="B21" s="94" t="s">
        <v>304</v>
      </c>
      <c r="C21" s="351"/>
      <c r="D21" s="94" t="s">
        <v>14</v>
      </c>
      <c r="E21" s="21">
        <v>1</v>
      </c>
      <c r="F21" s="87"/>
      <c r="G21" s="107">
        <f>E21*F21</f>
        <v>0</v>
      </c>
    </row>
    <row r="22" spans="1:7" ht="82.5" customHeight="1" x14ac:dyDescent="0.2">
      <c r="A22" s="357"/>
      <c r="B22" s="219" t="s">
        <v>305</v>
      </c>
      <c r="C22" s="351"/>
      <c r="D22" s="224"/>
      <c r="E22" s="225"/>
      <c r="F22" s="73"/>
      <c r="G22" s="208"/>
    </row>
    <row r="23" spans="1:7" x14ac:dyDescent="0.2">
      <c r="A23" s="355"/>
      <c r="B23" s="226" t="s">
        <v>306</v>
      </c>
      <c r="C23" s="352"/>
      <c r="D23" s="227" t="s">
        <v>14</v>
      </c>
      <c r="E23" s="16">
        <v>1</v>
      </c>
      <c r="F23" s="88"/>
      <c r="G23" s="107">
        <f>E23*F23</f>
        <v>0</v>
      </c>
    </row>
    <row r="24" spans="1:7" x14ac:dyDescent="0.2">
      <c r="A24" s="94"/>
      <c r="B24" s="94"/>
      <c r="C24" s="94"/>
      <c r="D24" s="94"/>
      <c r="E24" s="94"/>
      <c r="G24" s="268"/>
    </row>
    <row r="25" spans="1:7" ht="70.5" customHeight="1" x14ac:dyDescent="0.2">
      <c r="A25" s="361" t="s">
        <v>299</v>
      </c>
      <c r="B25" s="219" t="s">
        <v>300</v>
      </c>
      <c r="C25" s="350"/>
      <c r="D25" s="228" t="s">
        <v>301</v>
      </c>
      <c r="E25" s="20">
        <v>1</v>
      </c>
      <c r="F25" s="89"/>
      <c r="G25" s="107">
        <f>E25*F25</f>
        <v>0</v>
      </c>
    </row>
    <row r="26" spans="1:7" ht="102" x14ac:dyDescent="0.2">
      <c r="A26" s="363"/>
      <c r="B26" s="221" t="s">
        <v>307</v>
      </c>
      <c r="C26" s="351"/>
      <c r="D26" s="229" t="s">
        <v>14</v>
      </c>
      <c r="E26" s="20">
        <v>1</v>
      </c>
      <c r="F26" s="75"/>
      <c r="G26" s="107">
        <f>E26*F26</f>
        <v>0</v>
      </c>
    </row>
    <row r="27" spans="1:7" ht="25.5" customHeight="1" x14ac:dyDescent="0.2">
      <c r="A27" s="363"/>
      <c r="B27" s="230" t="s">
        <v>308</v>
      </c>
      <c r="C27" s="351"/>
      <c r="D27" s="94"/>
      <c r="E27" s="231"/>
      <c r="F27" s="75"/>
      <c r="G27" s="271"/>
    </row>
    <row r="28" spans="1:7" x14ac:dyDescent="0.2">
      <c r="A28" s="363"/>
      <c r="B28" s="232" t="s">
        <v>309</v>
      </c>
      <c r="C28" s="351"/>
      <c r="D28" s="233" t="s">
        <v>14</v>
      </c>
      <c r="E28" s="14">
        <v>9</v>
      </c>
      <c r="F28" s="90"/>
      <c r="G28" s="271">
        <f t="shared" ref="G28:G35" si="0">E28*F28</f>
        <v>0</v>
      </c>
    </row>
    <row r="29" spans="1:7" x14ac:dyDescent="0.2">
      <c r="A29" s="363"/>
      <c r="B29" s="234" t="s">
        <v>310</v>
      </c>
      <c r="C29" s="351"/>
      <c r="D29" s="233" t="s">
        <v>14</v>
      </c>
      <c r="E29" s="14">
        <v>8</v>
      </c>
      <c r="F29" s="90"/>
      <c r="G29" s="271">
        <f t="shared" si="0"/>
        <v>0</v>
      </c>
    </row>
    <row r="30" spans="1:7" x14ac:dyDescent="0.2">
      <c r="A30" s="363"/>
      <c r="B30" s="235" t="s">
        <v>311</v>
      </c>
      <c r="C30" s="351"/>
      <c r="D30" s="233" t="s">
        <v>14</v>
      </c>
      <c r="E30" s="14">
        <v>1</v>
      </c>
      <c r="F30" s="90"/>
      <c r="G30" s="271">
        <f t="shared" si="0"/>
        <v>0</v>
      </c>
    </row>
    <row r="31" spans="1:7" x14ac:dyDescent="0.2">
      <c r="A31" s="363"/>
      <c r="B31" s="235" t="s">
        <v>312</v>
      </c>
      <c r="C31" s="351"/>
      <c r="D31" s="233" t="s">
        <v>14</v>
      </c>
      <c r="E31" s="14">
        <v>1</v>
      </c>
      <c r="F31" s="90"/>
      <c r="G31" s="271">
        <f t="shared" si="0"/>
        <v>0</v>
      </c>
    </row>
    <row r="32" spans="1:7" x14ac:dyDescent="0.2">
      <c r="A32" s="363"/>
      <c r="B32" s="235" t="s">
        <v>313</v>
      </c>
      <c r="C32" s="351"/>
      <c r="D32" s="233" t="s">
        <v>14</v>
      </c>
      <c r="E32" s="14">
        <v>1</v>
      </c>
      <c r="F32" s="90"/>
      <c r="G32" s="271">
        <f t="shared" si="0"/>
        <v>0</v>
      </c>
    </row>
    <row r="33" spans="1:7" x14ac:dyDescent="0.2">
      <c r="A33" s="363"/>
      <c r="B33" s="235" t="s">
        <v>314</v>
      </c>
      <c r="C33" s="351"/>
      <c r="D33" s="233" t="s">
        <v>14</v>
      </c>
      <c r="E33" s="14">
        <v>1</v>
      </c>
      <c r="F33" s="90"/>
      <c r="G33" s="271">
        <f t="shared" si="0"/>
        <v>0</v>
      </c>
    </row>
    <row r="34" spans="1:7" ht="25.5" x14ac:dyDescent="0.2">
      <c r="A34" s="363"/>
      <c r="B34" s="236" t="s">
        <v>315</v>
      </c>
      <c r="C34" s="351"/>
      <c r="D34" s="233" t="s">
        <v>14</v>
      </c>
      <c r="E34" s="14">
        <v>1</v>
      </c>
      <c r="F34" s="90"/>
      <c r="G34" s="271">
        <f t="shared" si="0"/>
        <v>0</v>
      </c>
    </row>
    <row r="35" spans="1:7" x14ac:dyDescent="0.2">
      <c r="A35" s="362"/>
      <c r="B35" s="235" t="s">
        <v>316</v>
      </c>
      <c r="C35" s="352"/>
      <c r="D35" s="233" t="s">
        <v>14</v>
      </c>
      <c r="E35" s="14">
        <v>1</v>
      </c>
      <c r="F35" s="90"/>
      <c r="G35" s="271">
        <f t="shared" si="0"/>
        <v>0</v>
      </c>
    </row>
    <row r="36" spans="1:7" x14ac:dyDescent="0.2">
      <c r="A36" s="94"/>
      <c r="B36" s="94"/>
      <c r="D36" s="94"/>
      <c r="E36" s="94"/>
      <c r="G36" s="272"/>
    </row>
    <row r="37" spans="1:7" ht="25.5" x14ac:dyDescent="0.2">
      <c r="A37" s="368" t="s">
        <v>317</v>
      </c>
      <c r="B37" s="195" t="s">
        <v>318</v>
      </c>
      <c r="C37" s="346"/>
      <c r="D37" s="211"/>
      <c r="E37" s="212"/>
      <c r="F37" s="51"/>
      <c r="G37" s="145"/>
    </row>
    <row r="38" spans="1:7" x14ac:dyDescent="0.2">
      <c r="A38" s="369"/>
      <c r="B38" s="115"/>
      <c r="C38" s="353"/>
      <c r="D38" s="160" t="s">
        <v>52</v>
      </c>
      <c r="E38" s="12">
        <v>15</v>
      </c>
      <c r="F38" s="43"/>
      <c r="G38" s="271">
        <f>E38*F38</f>
        <v>0</v>
      </c>
    </row>
    <row r="39" spans="1:7" x14ac:dyDescent="0.2">
      <c r="A39" s="213"/>
      <c r="B39" s="214"/>
      <c r="C39" s="215"/>
      <c r="D39" s="216"/>
      <c r="E39" s="217"/>
      <c r="F39" s="55"/>
      <c r="G39" s="269"/>
    </row>
    <row r="40" spans="1:7" x14ac:dyDescent="0.2">
      <c r="A40" s="218"/>
      <c r="B40" s="360" t="s">
        <v>476</v>
      </c>
      <c r="C40" s="360"/>
      <c r="D40" s="218"/>
      <c r="E40" s="218"/>
      <c r="F40" s="85"/>
      <c r="G40" s="270"/>
    </row>
    <row r="41" spans="1:7" ht="25.5" x14ac:dyDescent="0.2">
      <c r="A41" s="368" t="s">
        <v>319</v>
      </c>
      <c r="B41" s="195" t="s">
        <v>320</v>
      </c>
      <c r="C41" s="346"/>
      <c r="D41" s="211"/>
      <c r="E41" s="212"/>
      <c r="F41" s="51"/>
      <c r="G41" s="145"/>
    </row>
    <row r="42" spans="1:7" ht="25.5" x14ac:dyDescent="0.2">
      <c r="A42" s="369"/>
      <c r="B42" s="115" t="s">
        <v>321</v>
      </c>
      <c r="C42" s="353"/>
      <c r="D42" s="237" t="s">
        <v>52</v>
      </c>
      <c r="E42" s="23">
        <v>450</v>
      </c>
      <c r="F42" s="43"/>
      <c r="G42" s="271">
        <f>E42*F42</f>
        <v>0</v>
      </c>
    </row>
    <row r="43" spans="1:7" x14ac:dyDescent="0.2">
      <c r="A43" s="94"/>
      <c r="B43" s="94"/>
      <c r="D43" s="238"/>
      <c r="E43" s="238"/>
      <c r="G43" s="268"/>
    </row>
    <row r="44" spans="1:7" ht="97.5" customHeight="1" x14ac:dyDescent="0.2">
      <c r="A44" s="368" t="s">
        <v>322</v>
      </c>
      <c r="B44" s="195" t="s">
        <v>323</v>
      </c>
      <c r="C44" s="346"/>
      <c r="D44" s="239"/>
      <c r="E44" s="240"/>
      <c r="F44" s="51"/>
      <c r="G44" s="145"/>
    </row>
    <row r="45" spans="1:7" ht="25.5" x14ac:dyDescent="0.2">
      <c r="A45" s="369"/>
      <c r="B45" s="115" t="s">
        <v>324</v>
      </c>
      <c r="C45" s="353"/>
      <c r="D45" s="237" t="s">
        <v>52</v>
      </c>
      <c r="E45" s="23">
        <v>600</v>
      </c>
      <c r="F45" s="43"/>
      <c r="G45" s="271">
        <f>E45*F45</f>
        <v>0</v>
      </c>
    </row>
    <row r="46" spans="1:7" x14ac:dyDescent="0.2">
      <c r="A46" s="94"/>
      <c r="B46" s="94"/>
      <c r="C46" s="94"/>
      <c r="D46" s="94"/>
      <c r="E46" s="94"/>
      <c r="G46" s="268"/>
    </row>
    <row r="47" spans="1:7" ht="89.25" x14ac:dyDescent="0.2">
      <c r="A47" s="361" t="s">
        <v>325</v>
      </c>
      <c r="B47" s="241" t="s">
        <v>326</v>
      </c>
      <c r="C47" s="365"/>
      <c r="D47" s="211"/>
      <c r="E47" s="212"/>
      <c r="F47" s="51"/>
      <c r="G47" s="145"/>
    </row>
    <row r="48" spans="1:7" ht="63.75" customHeight="1" x14ac:dyDescent="0.2">
      <c r="A48" s="363"/>
      <c r="B48" s="242" t="s">
        <v>327</v>
      </c>
      <c r="C48" s="366"/>
      <c r="D48" s="243" t="s">
        <v>301</v>
      </c>
      <c r="E48" s="17">
        <v>10</v>
      </c>
      <c r="F48" s="91"/>
      <c r="G48" s="271">
        <f>E48*F48</f>
        <v>0</v>
      </c>
    </row>
    <row r="49" spans="1:7" ht="87.75" customHeight="1" x14ac:dyDescent="0.2">
      <c r="A49" s="362"/>
      <c r="B49" s="244" t="s">
        <v>328</v>
      </c>
      <c r="C49" s="367"/>
      <c r="D49" s="245" t="s">
        <v>301</v>
      </c>
      <c r="E49" s="18">
        <v>1</v>
      </c>
      <c r="F49" s="72"/>
      <c r="G49" s="271">
        <f>E49*F49</f>
        <v>0</v>
      </c>
    </row>
    <row r="50" spans="1:7" x14ac:dyDescent="0.2">
      <c r="A50" s="94"/>
      <c r="B50" s="94"/>
      <c r="D50" s="94"/>
      <c r="E50" s="94"/>
      <c r="G50" s="268"/>
    </row>
    <row r="51" spans="1:7" x14ac:dyDescent="0.2">
      <c r="A51" s="361" t="s">
        <v>329</v>
      </c>
      <c r="B51" s="246" t="s">
        <v>330</v>
      </c>
      <c r="C51" s="350"/>
      <c r="D51" s="224"/>
      <c r="E51" s="212"/>
      <c r="F51" s="51"/>
      <c r="G51" s="145"/>
    </row>
    <row r="52" spans="1:7" ht="53.25" customHeight="1" x14ac:dyDescent="0.2">
      <c r="A52" s="363"/>
      <c r="B52" s="247" t="s">
        <v>331</v>
      </c>
      <c r="C52" s="351"/>
      <c r="D52" s="248" t="s">
        <v>301</v>
      </c>
      <c r="E52" s="19">
        <v>1</v>
      </c>
      <c r="F52" s="43"/>
      <c r="G52" s="271">
        <f>E52*F52</f>
        <v>0</v>
      </c>
    </row>
    <row r="53" spans="1:7" ht="51.75" customHeight="1" x14ac:dyDescent="0.2">
      <c r="A53" s="363"/>
      <c r="B53" s="188" t="s">
        <v>332</v>
      </c>
      <c r="C53" s="351"/>
      <c r="D53" s="248" t="s">
        <v>301</v>
      </c>
      <c r="E53" s="19">
        <v>8</v>
      </c>
      <c r="F53" s="43"/>
      <c r="G53" s="271">
        <f>E53*F53</f>
        <v>0</v>
      </c>
    </row>
    <row r="54" spans="1:7" ht="44.25" customHeight="1" x14ac:dyDescent="0.2">
      <c r="A54" s="363"/>
      <c r="B54" s="188" t="s">
        <v>333</v>
      </c>
      <c r="C54" s="351"/>
      <c r="D54" s="248" t="s">
        <v>301</v>
      </c>
      <c r="E54" s="19">
        <v>2</v>
      </c>
      <c r="F54" s="91"/>
      <c r="G54" s="271">
        <f>E54*F54</f>
        <v>0</v>
      </c>
    </row>
    <row r="55" spans="1:7" ht="48" customHeight="1" x14ac:dyDescent="0.2">
      <c r="A55" s="363"/>
      <c r="B55" s="183" t="s">
        <v>334</v>
      </c>
      <c r="C55" s="351"/>
      <c r="D55" s="248" t="s">
        <v>301</v>
      </c>
      <c r="E55" s="19">
        <v>15</v>
      </c>
      <c r="F55" s="91"/>
      <c r="G55" s="271">
        <f>E55*F55</f>
        <v>0</v>
      </c>
    </row>
    <row r="56" spans="1:7" ht="40.5" customHeight="1" x14ac:dyDescent="0.2">
      <c r="A56" s="362"/>
      <c r="B56" s="249" t="s">
        <v>335</v>
      </c>
      <c r="C56" s="352"/>
      <c r="D56" s="248" t="s">
        <v>301</v>
      </c>
      <c r="E56" s="19">
        <v>2</v>
      </c>
      <c r="F56" s="72"/>
      <c r="G56" s="271"/>
    </row>
    <row r="57" spans="1:7" x14ac:dyDescent="0.2">
      <c r="A57" s="94"/>
      <c r="B57" s="94"/>
      <c r="D57" s="94"/>
      <c r="E57" s="94"/>
      <c r="G57" s="268"/>
    </row>
    <row r="58" spans="1:7" x14ac:dyDescent="0.2">
      <c r="A58" s="94"/>
      <c r="B58" s="250" t="s">
        <v>336</v>
      </c>
      <c r="D58" s="94"/>
      <c r="E58" s="94"/>
      <c r="G58" s="268"/>
    </row>
    <row r="59" spans="1:7" ht="102" x14ac:dyDescent="0.2">
      <c r="A59" s="361" t="s">
        <v>339</v>
      </c>
      <c r="B59" s="246" t="s">
        <v>337</v>
      </c>
      <c r="C59" s="350"/>
      <c r="D59" s="224"/>
      <c r="E59" s="212"/>
      <c r="F59" s="51"/>
      <c r="G59" s="145"/>
    </row>
    <row r="60" spans="1:7" x14ac:dyDescent="0.2">
      <c r="A60" s="362"/>
      <c r="B60" s="247" t="s">
        <v>338</v>
      </c>
      <c r="C60" s="352"/>
      <c r="D60" s="251" t="s">
        <v>52</v>
      </c>
      <c r="E60" s="18">
        <v>140</v>
      </c>
      <c r="F60" s="43"/>
      <c r="G60" s="271">
        <f>E60*F60</f>
        <v>0</v>
      </c>
    </row>
    <row r="61" spans="1:7" x14ac:dyDescent="0.2">
      <c r="A61" s="94"/>
      <c r="B61" s="94"/>
      <c r="D61" s="94"/>
      <c r="E61" s="94"/>
      <c r="G61" s="268"/>
    </row>
    <row r="62" spans="1:7" x14ac:dyDescent="0.2">
      <c r="A62" s="94"/>
      <c r="B62" s="94"/>
      <c r="D62" s="94"/>
      <c r="E62" s="94"/>
      <c r="G62" s="268"/>
    </row>
    <row r="63" spans="1:7" x14ac:dyDescent="0.2">
      <c r="A63" s="94"/>
      <c r="B63" s="94"/>
      <c r="D63" s="94"/>
      <c r="E63" s="94"/>
      <c r="G63" s="268"/>
    </row>
    <row r="64" spans="1:7" ht="102" x14ac:dyDescent="0.2">
      <c r="A64" s="361" t="s">
        <v>340</v>
      </c>
      <c r="B64" s="246" t="s">
        <v>341</v>
      </c>
      <c r="C64" s="350"/>
      <c r="D64" s="224"/>
      <c r="E64" s="212"/>
      <c r="F64" s="51"/>
      <c r="G64" s="145"/>
    </row>
    <row r="65" spans="1:7" x14ac:dyDescent="0.2">
      <c r="A65" s="362"/>
      <c r="B65" s="247"/>
      <c r="C65" s="352"/>
      <c r="D65" s="251" t="s">
        <v>301</v>
      </c>
      <c r="E65" s="18">
        <v>7</v>
      </c>
      <c r="F65" s="43"/>
      <c r="G65" s="271">
        <f>E65*F65</f>
        <v>0</v>
      </c>
    </row>
    <row r="66" spans="1:7" x14ac:dyDescent="0.2">
      <c r="A66" s="94"/>
      <c r="B66" s="94"/>
      <c r="D66" s="94"/>
      <c r="E66" s="94"/>
      <c r="G66" s="268"/>
    </row>
    <row r="67" spans="1:7" ht="38.25" x14ac:dyDescent="0.2">
      <c r="A67" s="94"/>
      <c r="B67" s="252" t="s">
        <v>342</v>
      </c>
      <c r="D67" s="94"/>
      <c r="E67" s="94"/>
      <c r="G67" s="268"/>
    </row>
    <row r="68" spans="1:7" ht="102" x14ac:dyDescent="0.2">
      <c r="A68" s="361" t="s">
        <v>343</v>
      </c>
      <c r="B68" s="246" t="s">
        <v>344</v>
      </c>
      <c r="C68" s="350"/>
      <c r="D68" s="224"/>
      <c r="E68" s="212"/>
      <c r="F68" s="51"/>
      <c r="G68" s="145"/>
    </row>
    <row r="69" spans="1:7" x14ac:dyDescent="0.2">
      <c r="A69" s="362"/>
      <c r="B69" s="247"/>
      <c r="C69" s="352"/>
      <c r="D69" s="251" t="s">
        <v>301</v>
      </c>
      <c r="E69" s="18">
        <v>1</v>
      </c>
      <c r="F69" s="43"/>
      <c r="G69" s="271">
        <f>E69*F69</f>
        <v>0</v>
      </c>
    </row>
    <row r="70" spans="1:7" x14ac:dyDescent="0.2">
      <c r="A70" s="94"/>
      <c r="B70" s="94"/>
      <c r="D70" s="94"/>
      <c r="E70" s="94"/>
      <c r="G70" s="268"/>
    </row>
    <row r="71" spans="1:7" ht="25.5" x14ac:dyDescent="0.2">
      <c r="A71" s="94"/>
      <c r="B71" s="250" t="s">
        <v>345</v>
      </c>
      <c r="D71" s="94"/>
      <c r="E71" s="94"/>
      <c r="G71" s="268"/>
    </row>
    <row r="72" spans="1:7" ht="89.25" x14ac:dyDescent="0.2">
      <c r="A72" s="361" t="s">
        <v>346</v>
      </c>
      <c r="B72" s="246" t="s">
        <v>323</v>
      </c>
      <c r="C72" s="350"/>
      <c r="D72" s="224"/>
      <c r="E72" s="212"/>
      <c r="F72" s="51"/>
      <c r="G72" s="145"/>
    </row>
    <row r="73" spans="1:7" x14ac:dyDescent="0.2">
      <c r="A73" s="363"/>
      <c r="B73" s="253" t="s">
        <v>347</v>
      </c>
      <c r="C73" s="351"/>
      <c r="D73" s="248" t="s">
        <v>52</v>
      </c>
      <c r="E73" s="19">
        <v>500</v>
      </c>
      <c r="F73" s="91"/>
      <c r="G73" s="271">
        <f>E73*F73</f>
        <v>0</v>
      </c>
    </row>
    <row r="74" spans="1:7" ht="38.25" x14ac:dyDescent="0.2">
      <c r="A74" s="362"/>
      <c r="B74" s="254" t="s">
        <v>348</v>
      </c>
      <c r="C74" s="352"/>
      <c r="D74" s="255" t="s">
        <v>52</v>
      </c>
      <c r="E74" s="20">
        <v>400</v>
      </c>
      <c r="F74" s="72"/>
      <c r="G74" s="271">
        <f>E74*F74</f>
        <v>0</v>
      </c>
    </row>
    <row r="75" spans="1:7" x14ac:dyDescent="0.2">
      <c r="A75" s="94"/>
      <c r="B75" s="94"/>
      <c r="D75" s="94"/>
      <c r="E75" s="94"/>
      <c r="G75" s="268"/>
    </row>
    <row r="76" spans="1:7" ht="63.75" x14ac:dyDescent="0.2">
      <c r="A76" s="361" t="s">
        <v>351</v>
      </c>
      <c r="B76" s="246" t="s">
        <v>349</v>
      </c>
      <c r="C76" s="350"/>
      <c r="D76" s="224"/>
      <c r="E76" s="212"/>
      <c r="F76" s="51"/>
      <c r="G76" s="145"/>
    </row>
    <row r="77" spans="1:7" ht="76.5" x14ac:dyDescent="0.2">
      <c r="A77" s="363"/>
      <c r="B77" s="253" t="s">
        <v>350</v>
      </c>
      <c r="C77" s="352"/>
      <c r="D77" s="248" t="s">
        <v>301</v>
      </c>
      <c r="E77" s="19">
        <v>11</v>
      </c>
      <c r="F77" s="72"/>
      <c r="G77" s="271">
        <f>E77*F77</f>
        <v>0</v>
      </c>
    </row>
    <row r="78" spans="1:7" ht="76.5" x14ac:dyDescent="0.2">
      <c r="A78" s="363"/>
      <c r="B78" s="236" t="s">
        <v>352</v>
      </c>
      <c r="C78" s="295"/>
      <c r="D78" s="248" t="s">
        <v>301</v>
      </c>
      <c r="E78" s="19">
        <v>10</v>
      </c>
      <c r="F78" s="72"/>
      <c r="G78" s="271">
        <f>E78*F78</f>
        <v>0</v>
      </c>
    </row>
    <row r="79" spans="1:7" x14ac:dyDescent="0.2">
      <c r="A79" s="363"/>
      <c r="B79" s="94"/>
      <c r="D79" s="94"/>
      <c r="E79" s="94"/>
      <c r="G79" s="268"/>
    </row>
    <row r="80" spans="1:7" ht="51" x14ac:dyDescent="0.2">
      <c r="A80" s="363"/>
      <c r="B80" s="254" t="s">
        <v>353</v>
      </c>
      <c r="C80" s="295"/>
      <c r="D80" s="248" t="s">
        <v>301</v>
      </c>
      <c r="E80" s="19">
        <v>1</v>
      </c>
      <c r="F80" s="39"/>
      <c r="G80" s="271">
        <f>E80*F80</f>
        <v>0</v>
      </c>
    </row>
    <row r="81" spans="1:7" x14ac:dyDescent="0.2">
      <c r="A81" s="362"/>
      <c r="B81" s="256" t="s">
        <v>354</v>
      </c>
      <c r="C81" s="295"/>
      <c r="D81" s="248" t="s">
        <v>301</v>
      </c>
      <c r="E81" s="19">
        <v>1</v>
      </c>
      <c r="F81" s="72"/>
      <c r="G81" s="271">
        <f>E81*F81</f>
        <v>0</v>
      </c>
    </row>
    <row r="82" spans="1:7" x14ac:dyDescent="0.2">
      <c r="A82" s="94"/>
      <c r="B82" s="94"/>
      <c r="D82" s="94"/>
      <c r="E82" s="94"/>
      <c r="G82" s="268"/>
    </row>
    <row r="83" spans="1:7" ht="25.5" x14ac:dyDescent="0.2">
      <c r="A83" s="94"/>
      <c r="B83" s="250" t="s">
        <v>355</v>
      </c>
      <c r="D83" s="94"/>
      <c r="E83" s="94"/>
      <c r="G83" s="268"/>
    </row>
    <row r="84" spans="1:7" x14ac:dyDescent="0.2">
      <c r="A84" s="94"/>
      <c r="B84" s="94"/>
      <c r="D84" s="94"/>
      <c r="E84" s="94"/>
      <c r="G84" s="268"/>
    </row>
    <row r="85" spans="1:7" ht="82.5" customHeight="1" x14ac:dyDescent="0.2">
      <c r="A85" s="361" t="s">
        <v>356</v>
      </c>
      <c r="B85" s="246" t="s">
        <v>357</v>
      </c>
      <c r="C85" s="350"/>
      <c r="D85" s="248" t="s">
        <v>301</v>
      </c>
      <c r="E85" s="19">
        <v>1</v>
      </c>
      <c r="F85" s="91"/>
      <c r="G85" s="271">
        <f>E85*F85</f>
        <v>0</v>
      </c>
    </row>
    <row r="86" spans="1:7" ht="51" x14ac:dyDescent="0.2">
      <c r="A86" s="362"/>
      <c r="B86" s="257" t="s">
        <v>358</v>
      </c>
      <c r="C86" s="352"/>
      <c r="D86" s="248" t="s">
        <v>14</v>
      </c>
      <c r="E86" s="19">
        <v>1</v>
      </c>
      <c r="F86" s="72"/>
      <c r="G86" s="271">
        <f>E86*F86</f>
        <v>0</v>
      </c>
    </row>
    <row r="87" spans="1:7" x14ac:dyDescent="0.2">
      <c r="A87" s="94"/>
      <c r="B87" s="94"/>
      <c r="D87" s="238"/>
      <c r="E87" s="238"/>
      <c r="G87" s="268"/>
    </row>
    <row r="88" spans="1:7" ht="89.25" x14ac:dyDescent="0.2">
      <c r="A88" s="258" t="s">
        <v>359</v>
      </c>
      <c r="B88" s="219" t="s">
        <v>360</v>
      </c>
      <c r="C88" s="296"/>
      <c r="D88" s="248" t="s">
        <v>301</v>
      </c>
      <c r="E88" s="19">
        <v>2</v>
      </c>
      <c r="F88" s="88"/>
      <c r="G88" s="271">
        <f>E88*F88</f>
        <v>0</v>
      </c>
    </row>
    <row r="89" spans="1:7" x14ac:dyDescent="0.2">
      <c r="A89" s="94"/>
      <c r="B89" s="94"/>
      <c r="D89" s="94"/>
      <c r="E89" s="94"/>
      <c r="G89" s="268"/>
    </row>
    <row r="90" spans="1:7" ht="110.25" customHeight="1" x14ac:dyDescent="0.2">
      <c r="A90" s="258" t="s">
        <v>361</v>
      </c>
      <c r="B90" s="219" t="s">
        <v>362</v>
      </c>
      <c r="C90" s="296"/>
      <c r="D90" s="248" t="s">
        <v>301</v>
      </c>
      <c r="E90" s="19">
        <v>1</v>
      </c>
      <c r="F90" s="88"/>
      <c r="G90" s="271">
        <f>E90*F90</f>
        <v>0</v>
      </c>
    </row>
    <row r="91" spans="1:7" x14ac:dyDescent="0.2">
      <c r="A91" s="94"/>
      <c r="B91" s="94"/>
      <c r="D91" s="94"/>
      <c r="E91" s="94"/>
      <c r="G91" s="268"/>
    </row>
    <row r="92" spans="1:7" ht="25.5" x14ac:dyDescent="0.2">
      <c r="A92" s="258" t="s">
        <v>363</v>
      </c>
      <c r="B92" s="219" t="s">
        <v>364</v>
      </c>
      <c r="C92" s="296"/>
      <c r="D92" s="248" t="s">
        <v>52</v>
      </c>
      <c r="E92" s="19">
        <v>250</v>
      </c>
      <c r="F92" s="88"/>
      <c r="G92" s="271">
        <f>E92*F92</f>
        <v>0</v>
      </c>
    </row>
    <row r="93" spans="1:7" x14ac:dyDescent="0.2">
      <c r="A93" s="94"/>
      <c r="B93" s="94"/>
      <c r="D93" s="94"/>
      <c r="E93" s="94"/>
      <c r="G93" s="268"/>
    </row>
    <row r="94" spans="1:7" ht="51" x14ac:dyDescent="0.2">
      <c r="A94" s="258" t="s">
        <v>365</v>
      </c>
      <c r="B94" s="219" t="s">
        <v>366</v>
      </c>
      <c r="C94" s="296"/>
      <c r="D94" s="248" t="s">
        <v>52</v>
      </c>
      <c r="E94" s="19">
        <v>400</v>
      </c>
      <c r="F94" s="88"/>
      <c r="G94" s="271">
        <f>E94*F94</f>
        <v>0</v>
      </c>
    </row>
    <row r="95" spans="1:7" x14ac:dyDescent="0.2">
      <c r="A95" s="94"/>
      <c r="B95" s="94"/>
      <c r="D95" s="94"/>
      <c r="E95" s="94"/>
      <c r="G95" s="268"/>
    </row>
    <row r="96" spans="1:7" x14ac:dyDescent="0.2">
      <c r="A96" s="258" t="s">
        <v>367</v>
      </c>
      <c r="B96" s="219"/>
      <c r="C96" s="296"/>
      <c r="D96" s="248" t="s">
        <v>14</v>
      </c>
      <c r="E96" s="19">
        <v>5</v>
      </c>
      <c r="F96" s="88"/>
      <c r="G96" s="271">
        <f>E96*F96</f>
        <v>0</v>
      </c>
    </row>
    <row r="97" spans="1:7" x14ac:dyDescent="0.2">
      <c r="A97" s="94"/>
      <c r="B97" s="94"/>
      <c r="D97" s="94"/>
      <c r="E97" s="94"/>
      <c r="G97" s="268"/>
    </row>
    <row r="98" spans="1:7" ht="51" x14ac:dyDescent="0.2">
      <c r="A98" s="258" t="s">
        <v>368</v>
      </c>
      <c r="B98" s="219" t="s">
        <v>369</v>
      </c>
      <c r="C98" s="296"/>
      <c r="D98" s="248" t="s">
        <v>14</v>
      </c>
      <c r="E98" s="19">
        <v>1</v>
      </c>
      <c r="F98" s="88"/>
      <c r="G98" s="271">
        <f>E98*F98</f>
        <v>0</v>
      </c>
    </row>
    <row r="99" spans="1:7" x14ac:dyDescent="0.2">
      <c r="A99" s="94"/>
      <c r="B99" s="94"/>
      <c r="D99" s="94"/>
      <c r="E99" s="94"/>
      <c r="G99" s="268"/>
    </row>
    <row r="100" spans="1:7" x14ac:dyDescent="0.2">
      <c r="A100" s="94"/>
      <c r="B100" s="259" t="s">
        <v>370</v>
      </c>
      <c r="D100" s="94"/>
      <c r="E100" s="94"/>
      <c r="G100" s="268"/>
    </row>
    <row r="101" spans="1:7" ht="76.5" x14ac:dyDescent="0.2">
      <c r="A101" s="258" t="s">
        <v>371</v>
      </c>
      <c r="B101" s="219" t="s">
        <v>372</v>
      </c>
      <c r="C101" s="296"/>
      <c r="D101" s="248" t="s">
        <v>277</v>
      </c>
      <c r="E101" s="19">
        <v>1</v>
      </c>
      <c r="F101" s="88"/>
      <c r="G101" s="271">
        <f>E101*F101</f>
        <v>0</v>
      </c>
    </row>
    <row r="102" spans="1:7" x14ac:dyDescent="0.2">
      <c r="A102" s="94"/>
      <c r="B102" s="94"/>
      <c r="D102" s="94"/>
      <c r="E102" s="94"/>
      <c r="G102" s="268"/>
    </row>
    <row r="103" spans="1:7" ht="153" x14ac:dyDescent="0.2">
      <c r="A103" s="258" t="s">
        <v>373</v>
      </c>
      <c r="B103" s="219" t="s">
        <v>374</v>
      </c>
      <c r="C103" s="296"/>
      <c r="D103" s="251" t="s">
        <v>277</v>
      </c>
      <c r="E103" s="18">
        <v>1</v>
      </c>
      <c r="F103" s="88"/>
      <c r="G103" s="271">
        <f>E103*F103</f>
        <v>0</v>
      </c>
    </row>
    <row r="104" spans="1:7" x14ac:dyDescent="0.2">
      <c r="A104" s="94"/>
      <c r="B104" s="94"/>
      <c r="D104" s="94"/>
      <c r="E104" s="94"/>
      <c r="G104" s="268"/>
    </row>
    <row r="105" spans="1:7" ht="25.5" x14ac:dyDescent="0.2">
      <c r="A105" s="361" t="s">
        <v>375</v>
      </c>
      <c r="B105" s="219" t="s">
        <v>376</v>
      </c>
      <c r="C105" s="350"/>
      <c r="D105" s="251" t="s">
        <v>277</v>
      </c>
      <c r="E105" s="18">
        <v>1</v>
      </c>
      <c r="F105" s="88"/>
      <c r="G105" s="271">
        <f>E105*F105</f>
        <v>0</v>
      </c>
    </row>
    <row r="106" spans="1:7" ht="51" x14ac:dyDescent="0.2">
      <c r="A106" s="363"/>
      <c r="B106" s="230" t="s">
        <v>377</v>
      </c>
      <c r="C106" s="351"/>
      <c r="D106" s="260"/>
      <c r="E106" s="261"/>
      <c r="F106" s="76"/>
      <c r="G106" s="273"/>
    </row>
    <row r="107" spans="1:7" ht="76.5" x14ac:dyDescent="0.2">
      <c r="A107" s="362"/>
      <c r="B107" s="254" t="s">
        <v>378</v>
      </c>
      <c r="C107" s="352"/>
      <c r="D107" s="262"/>
      <c r="E107" s="263"/>
      <c r="F107" s="92"/>
      <c r="G107" s="274"/>
    </row>
    <row r="108" spans="1:7" x14ac:dyDescent="0.2">
      <c r="A108" s="94"/>
      <c r="B108" s="94"/>
      <c r="D108" s="94"/>
      <c r="E108" s="94"/>
      <c r="G108" s="268"/>
    </row>
    <row r="109" spans="1:7" ht="25.5" x14ac:dyDescent="0.2">
      <c r="A109" s="258" t="s">
        <v>379</v>
      </c>
      <c r="B109" s="219" t="s">
        <v>380</v>
      </c>
      <c r="C109" s="296"/>
      <c r="D109" s="251" t="s">
        <v>52</v>
      </c>
      <c r="E109" s="18">
        <v>300</v>
      </c>
      <c r="F109" s="88"/>
      <c r="G109" s="271">
        <f>E109*F109</f>
        <v>0</v>
      </c>
    </row>
    <row r="110" spans="1:7" x14ac:dyDescent="0.2">
      <c r="A110" s="94"/>
      <c r="B110" s="94"/>
      <c r="D110" s="94"/>
      <c r="E110" s="94"/>
      <c r="G110" s="268"/>
    </row>
    <row r="111" spans="1:7" ht="25.5" x14ac:dyDescent="0.2">
      <c r="A111" s="258" t="s">
        <v>381</v>
      </c>
      <c r="B111" s="219" t="s">
        <v>382</v>
      </c>
      <c r="C111" s="296"/>
      <c r="D111" s="251" t="s">
        <v>383</v>
      </c>
      <c r="E111" s="18">
        <v>1</v>
      </c>
      <c r="F111" s="88"/>
      <c r="G111" s="271">
        <f>E111*F111</f>
        <v>0</v>
      </c>
    </row>
    <row r="112" spans="1:7" x14ac:dyDescent="0.2">
      <c r="A112" s="94"/>
      <c r="B112" s="94"/>
      <c r="D112" s="94"/>
      <c r="E112" s="94"/>
      <c r="G112" s="268"/>
    </row>
    <row r="113" spans="1:7" ht="38.25" x14ac:dyDescent="0.2">
      <c r="A113" s="258" t="s">
        <v>384</v>
      </c>
      <c r="B113" s="219" t="s">
        <v>385</v>
      </c>
      <c r="C113" s="296"/>
      <c r="D113" s="251" t="s">
        <v>383</v>
      </c>
      <c r="E113" s="18">
        <v>1</v>
      </c>
      <c r="F113" s="88"/>
      <c r="G113" s="271">
        <f>E113*F113</f>
        <v>0</v>
      </c>
    </row>
    <row r="114" spans="1:7" x14ac:dyDescent="0.2">
      <c r="A114" s="94"/>
      <c r="B114" s="94"/>
      <c r="D114" s="94"/>
      <c r="E114" s="94"/>
      <c r="G114" s="268"/>
    </row>
    <row r="115" spans="1:7" ht="25.5" x14ac:dyDescent="0.2">
      <c r="A115" s="258" t="s">
        <v>386</v>
      </c>
      <c r="B115" s="264" t="s">
        <v>387</v>
      </c>
      <c r="C115" s="296"/>
      <c r="D115" s="251" t="s">
        <v>383</v>
      </c>
      <c r="E115" s="18">
        <v>1</v>
      </c>
      <c r="F115" s="88"/>
      <c r="G115" s="271">
        <f>E115*F115</f>
        <v>0</v>
      </c>
    </row>
    <row r="116" spans="1:7" x14ac:dyDescent="0.2">
      <c r="A116" s="94"/>
      <c r="B116" s="94"/>
      <c r="D116" s="94"/>
      <c r="E116" s="94"/>
      <c r="G116" s="268"/>
    </row>
    <row r="117" spans="1:7" ht="76.5" x14ac:dyDescent="0.2">
      <c r="A117" s="258" t="s">
        <v>388</v>
      </c>
      <c r="B117" s="264" t="s">
        <v>389</v>
      </c>
      <c r="C117" s="296"/>
      <c r="D117" s="248" t="s">
        <v>14</v>
      </c>
      <c r="E117" s="19">
        <v>5</v>
      </c>
      <c r="F117" s="88"/>
      <c r="G117" s="271">
        <f>E117*F117</f>
        <v>0</v>
      </c>
    </row>
    <row r="118" spans="1:7" x14ac:dyDescent="0.2">
      <c r="A118" s="94"/>
      <c r="B118" s="94"/>
      <c r="D118" s="238"/>
      <c r="E118" s="238"/>
      <c r="G118" s="268"/>
    </row>
    <row r="119" spans="1:7" ht="51" x14ac:dyDescent="0.2">
      <c r="A119" s="258" t="s">
        <v>390</v>
      </c>
      <c r="B119" s="264" t="s">
        <v>391</v>
      </c>
      <c r="C119" s="296"/>
      <c r="D119" s="248" t="s">
        <v>52</v>
      </c>
      <c r="E119" s="19">
        <v>400</v>
      </c>
      <c r="F119" s="88"/>
      <c r="G119" s="271">
        <f>E119*F119</f>
        <v>0</v>
      </c>
    </row>
    <row r="120" spans="1:7" x14ac:dyDescent="0.2">
      <c r="A120" s="94"/>
      <c r="B120" s="94"/>
      <c r="D120" s="94"/>
      <c r="E120" s="94"/>
      <c r="G120" s="268"/>
    </row>
    <row r="121" spans="1:7" x14ac:dyDescent="0.2">
      <c r="A121" s="94"/>
      <c r="B121" s="265" t="s">
        <v>392</v>
      </c>
      <c r="D121" s="94"/>
      <c r="E121" s="94"/>
      <c r="G121" s="268"/>
    </row>
    <row r="122" spans="1:7" ht="63.75" x14ac:dyDescent="0.2">
      <c r="A122" s="258" t="s">
        <v>393</v>
      </c>
      <c r="B122" s="264" t="s">
        <v>394</v>
      </c>
      <c r="C122" s="296"/>
      <c r="D122" s="248" t="s">
        <v>52</v>
      </c>
      <c r="E122" s="19">
        <v>100</v>
      </c>
      <c r="F122" s="88"/>
      <c r="G122" s="271">
        <f>E122*F122</f>
        <v>0</v>
      </c>
    </row>
    <row r="123" spans="1:7" x14ac:dyDescent="0.2">
      <c r="A123" s="94"/>
      <c r="B123" s="94"/>
      <c r="D123" s="266"/>
      <c r="E123" s="266"/>
      <c r="G123" s="268"/>
    </row>
    <row r="124" spans="1:7" ht="51" x14ac:dyDescent="0.2">
      <c r="A124" s="258" t="s">
        <v>395</v>
      </c>
      <c r="B124" s="264" t="s">
        <v>396</v>
      </c>
      <c r="C124" s="296"/>
      <c r="D124" s="248" t="s">
        <v>14</v>
      </c>
      <c r="E124" s="19">
        <v>1</v>
      </c>
      <c r="F124" s="88"/>
      <c r="G124" s="271">
        <f>E124*F124</f>
        <v>0</v>
      </c>
    </row>
    <row r="125" spans="1:7" x14ac:dyDescent="0.2">
      <c r="A125" s="94"/>
      <c r="B125" s="94"/>
      <c r="D125" s="266"/>
      <c r="E125" s="266"/>
      <c r="G125" s="268"/>
    </row>
    <row r="126" spans="1:7" ht="76.5" x14ac:dyDescent="0.2">
      <c r="A126" s="258" t="s">
        <v>397</v>
      </c>
      <c r="B126" s="264" t="s">
        <v>398</v>
      </c>
      <c r="C126" s="296"/>
      <c r="D126" s="248" t="s">
        <v>14</v>
      </c>
      <c r="E126" s="19">
        <v>1</v>
      </c>
      <c r="F126" s="88"/>
      <c r="G126" s="271">
        <f>E126*F126</f>
        <v>0</v>
      </c>
    </row>
    <row r="127" spans="1:7" x14ac:dyDescent="0.2">
      <c r="A127" s="94"/>
      <c r="B127" s="94"/>
      <c r="D127" s="266"/>
      <c r="E127" s="266"/>
      <c r="G127" s="268"/>
    </row>
    <row r="128" spans="1:7" ht="63.75" x14ac:dyDescent="0.2">
      <c r="A128" s="258" t="s">
        <v>399</v>
      </c>
      <c r="B128" s="264" t="s">
        <v>400</v>
      </c>
      <c r="C128" s="296"/>
      <c r="D128" s="248" t="s">
        <v>52</v>
      </c>
      <c r="E128" s="19">
        <v>100</v>
      </c>
      <c r="F128" s="88"/>
      <c r="G128" s="271">
        <f>E128*F128</f>
        <v>0</v>
      </c>
    </row>
    <row r="129" spans="1:7" x14ac:dyDescent="0.2">
      <c r="A129" s="94"/>
      <c r="B129" s="94"/>
      <c r="D129" s="266"/>
      <c r="E129" s="266"/>
      <c r="G129" s="268"/>
    </row>
    <row r="130" spans="1:7" ht="25.5" x14ac:dyDescent="0.2">
      <c r="A130" s="94"/>
      <c r="B130" s="267" t="s">
        <v>401</v>
      </c>
      <c r="D130" s="266"/>
      <c r="E130" s="266"/>
      <c r="G130" s="268"/>
    </row>
    <row r="131" spans="1:7" ht="89.25" x14ac:dyDescent="0.2">
      <c r="A131" s="258" t="s">
        <v>402</v>
      </c>
      <c r="B131" s="264" t="s">
        <v>403</v>
      </c>
      <c r="C131" s="296"/>
      <c r="D131" s="248" t="s">
        <v>406</v>
      </c>
      <c r="E131" s="19">
        <v>1</v>
      </c>
      <c r="F131" s="88"/>
      <c r="G131" s="271">
        <f>E131*F131</f>
        <v>0</v>
      </c>
    </row>
    <row r="132" spans="1:7" x14ac:dyDescent="0.2">
      <c r="A132" s="94"/>
      <c r="B132" s="94"/>
      <c r="D132" s="94"/>
      <c r="E132" s="94"/>
      <c r="G132" s="268"/>
    </row>
    <row r="133" spans="1:7" ht="89.25" x14ac:dyDescent="0.2">
      <c r="A133" s="258" t="s">
        <v>404</v>
      </c>
      <c r="B133" s="264" t="s">
        <v>405</v>
      </c>
      <c r="C133" s="296"/>
      <c r="D133" s="248" t="s">
        <v>406</v>
      </c>
      <c r="E133" s="19">
        <v>1</v>
      </c>
      <c r="F133" s="88"/>
      <c r="G133" s="271">
        <f>E133*F133</f>
        <v>0</v>
      </c>
    </row>
    <row r="134" spans="1:7" x14ac:dyDescent="0.2">
      <c r="A134" s="94"/>
      <c r="B134" s="94"/>
      <c r="D134" s="94"/>
      <c r="E134" s="94"/>
      <c r="G134" s="268"/>
    </row>
    <row r="135" spans="1:7" ht="51" x14ac:dyDescent="0.2">
      <c r="A135" s="258" t="s">
        <v>404</v>
      </c>
      <c r="B135" s="264" t="s">
        <v>407</v>
      </c>
      <c r="C135" s="296"/>
      <c r="D135" s="248" t="s">
        <v>406</v>
      </c>
      <c r="E135" s="19">
        <v>1</v>
      </c>
      <c r="F135" s="88"/>
      <c r="G135" s="271">
        <f>E135*F135</f>
        <v>0</v>
      </c>
    </row>
    <row r="137" spans="1:7" x14ac:dyDescent="0.2">
      <c r="B137" s="306" t="s">
        <v>484</v>
      </c>
      <c r="C137" s="307"/>
      <c r="D137" s="307"/>
      <c r="E137" s="307"/>
      <c r="F137" s="308">
        <f>SUM(G7:G135)</f>
        <v>0</v>
      </c>
      <c r="G137" s="309"/>
    </row>
  </sheetData>
  <sheetProtection algorithmName="SHA-512" hashValue="0ghkETftxF+AC2t4vv3zwYhwDyChV0czQKMOy4NolPf+HGg/Pi+spLczYXCKnllHao+0G/JSt/8oUwKd1bQCnA==" saltValue="P9vLTqh/j6VzgpMvMHuC2A==" spinCount="100000" sheet="1" objects="1" scenarios="1"/>
  <mergeCells count="41">
    <mergeCell ref="A1:F1"/>
    <mergeCell ref="A6:A7"/>
    <mergeCell ref="C6:C7"/>
    <mergeCell ref="A37:A38"/>
    <mergeCell ref="C37:C38"/>
    <mergeCell ref="A15:A16"/>
    <mergeCell ref="C15:C16"/>
    <mergeCell ref="A19:A23"/>
    <mergeCell ref="C19:C23"/>
    <mergeCell ref="A9:A10"/>
    <mergeCell ref="C9:C10"/>
    <mergeCell ref="A12:A13"/>
    <mergeCell ref="C12:C13"/>
    <mergeCell ref="A25:A35"/>
    <mergeCell ref="C25:C35"/>
    <mergeCell ref="B18:E18"/>
    <mergeCell ref="C68:C69"/>
    <mergeCell ref="A47:A49"/>
    <mergeCell ref="C47:C49"/>
    <mergeCell ref="A51:A56"/>
    <mergeCell ref="C51:C56"/>
    <mergeCell ref="A41:A42"/>
    <mergeCell ref="C41:C42"/>
    <mergeCell ref="A44:A45"/>
    <mergeCell ref="C44:C45"/>
    <mergeCell ref="B137:E137"/>
    <mergeCell ref="F137:G137"/>
    <mergeCell ref="B40:C40"/>
    <mergeCell ref="A85:A86"/>
    <mergeCell ref="C85:C86"/>
    <mergeCell ref="A105:A107"/>
    <mergeCell ref="C105:C107"/>
    <mergeCell ref="A72:A74"/>
    <mergeCell ref="C76:C77"/>
    <mergeCell ref="C72:C74"/>
    <mergeCell ref="A76:A81"/>
    <mergeCell ref="A59:A60"/>
    <mergeCell ref="C59:C60"/>
    <mergeCell ref="A64:A65"/>
    <mergeCell ref="C64:C65"/>
    <mergeCell ref="A68:A69"/>
  </mergeCells>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view="pageBreakPreview" zoomScaleNormal="100" zoomScaleSheetLayoutView="100" workbookViewId="0">
      <selection activeCell="B6" sqref="B6"/>
    </sheetView>
  </sheetViews>
  <sheetFormatPr defaultColWidth="9.140625" defaultRowHeight="12.75" x14ac:dyDescent="0.2"/>
  <cols>
    <col min="1" max="1" width="4.85546875" style="28" customWidth="1"/>
    <col min="2" max="2" width="30.7109375" style="28" customWidth="1"/>
    <col min="3" max="3" width="12.7109375" style="28" customWidth="1"/>
    <col min="4" max="4" width="6.140625" style="28" customWidth="1"/>
    <col min="5" max="5" width="9.140625" style="28" customWidth="1"/>
    <col min="6" max="6" width="10.7109375" style="28" customWidth="1"/>
    <col min="7" max="7" width="12.7109375" style="28" customWidth="1"/>
    <col min="8" max="16384" width="9.140625" style="28"/>
  </cols>
  <sheetData>
    <row r="1" spans="1:7" x14ac:dyDescent="0.2">
      <c r="A1" s="358" t="s">
        <v>408</v>
      </c>
      <c r="B1" s="359"/>
      <c r="C1" s="359"/>
      <c r="D1" s="359"/>
      <c r="E1" s="359"/>
      <c r="F1" s="359"/>
      <c r="G1" s="59"/>
    </row>
    <row r="2" spans="1:7" ht="18.75" customHeight="1" x14ac:dyDescent="0.2">
      <c r="A2" s="60"/>
      <c r="B2" s="60"/>
      <c r="C2" s="60"/>
      <c r="D2" s="60"/>
      <c r="E2" s="60"/>
      <c r="F2" s="60"/>
      <c r="G2" s="60"/>
    </row>
    <row r="3" spans="1:7" x14ac:dyDescent="0.2">
      <c r="A3" s="80" t="s">
        <v>3</v>
      </c>
      <c r="B3" s="80" t="s">
        <v>4</v>
      </c>
      <c r="C3" s="80" t="s">
        <v>5</v>
      </c>
      <c r="D3" s="80" t="s">
        <v>6</v>
      </c>
      <c r="E3" s="80" t="s">
        <v>7</v>
      </c>
      <c r="F3" s="80" t="s">
        <v>8</v>
      </c>
      <c r="G3" s="80" t="s">
        <v>9</v>
      </c>
    </row>
    <row r="4" spans="1:7" ht="51" x14ac:dyDescent="0.2">
      <c r="A4" s="275" t="s">
        <v>44</v>
      </c>
      <c r="B4" s="276" t="s">
        <v>10</v>
      </c>
      <c r="C4" s="277" t="s">
        <v>11</v>
      </c>
      <c r="D4" s="277" t="s">
        <v>48</v>
      </c>
      <c r="E4" s="277" t="s">
        <v>12</v>
      </c>
      <c r="F4" s="97" t="s">
        <v>43</v>
      </c>
      <c r="G4" s="98" t="s">
        <v>75</v>
      </c>
    </row>
    <row r="5" spans="1:7" ht="18" customHeight="1" x14ac:dyDescent="0.2">
      <c r="A5" s="213"/>
      <c r="B5" s="278" t="s">
        <v>410</v>
      </c>
      <c r="C5" s="215"/>
      <c r="D5" s="216"/>
      <c r="E5" s="217"/>
      <c r="F5" s="55"/>
      <c r="G5" s="55"/>
    </row>
    <row r="6" spans="1:7" ht="51" x14ac:dyDescent="0.2">
      <c r="A6" s="233" t="s">
        <v>409</v>
      </c>
      <c r="B6" s="219" t="s">
        <v>411</v>
      </c>
      <c r="C6" s="290"/>
      <c r="D6" s="279" t="s">
        <v>412</v>
      </c>
      <c r="E6" s="19">
        <v>24.5</v>
      </c>
      <c r="F6" s="72">
        <v>0</v>
      </c>
      <c r="G6" s="208">
        <f>E6*F6</f>
        <v>0</v>
      </c>
    </row>
    <row r="7" spans="1:7" x14ac:dyDescent="0.2">
      <c r="A7" s="94"/>
      <c r="B7" s="94"/>
      <c r="D7" s="266"/>
      <c r="E7" s="266"/>
      <c r="G7" s="268"/>
    </row>
    <row r="8" spans="1:7" ht="38.25" x14ac:dyDescent="0.2">
      <c r="A8" s="233" t="s">
        <v>413</v>
      </c>
      <c r="B8" s="196" t="s">
        <v>414</v>
      </c>
      <c r="C8" s="290"/>
      <c r="D8" s="279" t="s">
        <v>412</v>
      </c>
      <c r="E8" s="22">
        <v>3.5</v>
      </c>
      <c r="F8" s="72">
        <v>0</v>
      </c>
      <c r="G8" s="208">
        <f>E8*F8</f>
        <v>0</v>
      </c>
    </row>
    <row r="9" spans="1:7" x14ac:dyDescent="0.2">
      <c r="A9" s="94"/>
      <c r="B9" s="94"/>
      <c r="D9" s="266"/>
      <c r="E9" s="266"/>
      <c r="G9" s="268"/>
    </row>
    <row r="10" spans="1:7" ht="51" x14ac:dyDescent="0.2">
      <c r="A10" s="233" t="s">
        <v>415</v>
      </c>
      <c r="B10" s="196" t="s">
        <v>416</v>
      </c>
      <c r="C10" s="290"/>
      <c r="D10" s="279" t="s">
        <v>412</v>
      </c>
      <c r="E10" s="22">
        <v>10.5</v>
      </c>
      <c r="F10" s="72">
        <v>0</v>
      </c>
      <c r="G10" s="208">
        <f>E10*F10</f>
        <v>0</v>
      </c>
    </row>
    <row r="11" spans="1:7" x14ac:dyDescent="0.2">
      <c r="A11" s="94"/>
      <c r="B11" s="94"/>
      <c r="D11" s="266"/>
      <c r="E11" s="266"/>
      <c r="G11" s="268"/>
    </row>
    <row r="12" spans="1:7" ht="25.5" x14ac:dyDescent="0.2">
      <c r="A12" s="233" t="s">
        <v>417</v>
      </c>
      <c r="B12" s="196" t="s">
        <v>418</v>
      </c>
      <c r="C12" s="290"/>
      <c r="D12" s="279" t="s">
        <v>412</v>
      </c>
      <c r="E12" s="22">
        <v>10.5</v>
      </c>
      <c r="F12" s="72"/>
      <c r="G12" s="208">
        <f>E12*F12</f>
        <v>0</v>
      </c>
    </row>
    <row r="13" spans="1:7" x14ac:dyDescent="0.2">
      <c r="A13" s="94"/>
      <c r="B13" s="94"/>
      <c r="D13" s="266"/>
      <c r="E13" s="266"/>
      <c r="G13" s="268"/>
    </row>
    <row r="14" spans="1:7" ht="25.5" x14ac:dyDescent="0.2">
      <c r="A14" s="233" t="s">
        <v>419</v>
      </c>
      <c r="B14" s="196" t="s">
        <v>420</v>
      </c>
      <c r="C14" s="290"/>
      <c r="D14" s="279" t="s">
        <v>412</v>
      </c>
      <c r="E14" s="22">
        <v>14</v>
      </c>
      <c r="F14" s="72"/>
      <c r="G14" s="208">
        <f>E14*F14</f>
        <v>0</v>
      </c>
    </row>
    <row r="15" spans="1:7" x14ac:dyDescent="0.2">
      <c r="A15" s="94"/>
      <c r="B15" s="280"/>
      <c r="D15" s="266"/>
      <c r="E15" s="266"/>
      <c r="G15" s="268"/>
    </row>
    <row r="16" spans="1:7" x14ac:dyDescent="0.2">
      <c r="A16" s="94"/>
      <c r="B16" s="281" t="s">
        <v>421</v>
      </c>
      <c r="D16" s="266"/>
      <c r="E16" s="266"/>
      <c r="G16" s="268"/>
    </row>
    <row r="17" spans="1:7" ht="25.5" x14ac:dyDescent="0.2">
      <c r="A17" s="233" t="s">
        <v>422</v>
      </c>
      <c r="B17" s="196" t="s">
        <v>423</v>
      </c>
      <c r="C17" s="290"/>
      <c r="D17" s="279" t="s">
        <v>14</v>
      </c>
      <c r="E17" s="22">
        <v>1</v>
      </c>
      <c r="F17" s="72"/>
      <c r="G17" s="208">
        <f>E17*F17</f>
        <v>0</v>
      </c>
    </row>
    <row r="18" spans="1:7" x14ac:dyDescent="0.2">
      <c r="A18" s="94"/>
      <c r="B18" s="94"/>
      <c r="D18" s="266"/>
      <c r="E18" s="266"/>
      <c r="G18" s="268"/>
    </row>
    <row r="19" spans="1:7" ht="63.75" x14ac:dyDescent="0.2">
      <c r="A19" s="233" t="s">
        <v>424</v>
      </c>
      <c r="B19" s="196" t="s">
        <v>425</v>
      </c>
      <c r="C19" s="290"/>
      <c r="D19" s="279" t="s">
        <v>14</v>
      </c>
      <c r="E19" s="22">
        <v>3</v>
      </c>
      <c r="F19" s="72"/>
      <c r="G19" s="208">
        <f>E19*F19</f>
        <v>0</v>
      </c>
    </row>
    <row r="20" spans="1:7" x14ac:dyDescent="0.2">
      <c r="A20" s="94"/>
      <c r="B20" s="94"/>
      <c r="D20" s="94"/>
      <c r="E20" s="94"/>
      <c r="G20" s="268"/>
    </row>
    <row r="21" spans="1:7" ht="25.5" x14ac:dyDescent="0.2">
      <c r="A21" s="233" t="s">
        <v>426</v>
      </c>
      <c r="B21" s="196" t="s">
        <v>427</v>
      </c>
      <c r="C21" s="290"/>
      <c r="D21" s="279" t="s">
        <v>52</v>
      </c>
      <c r="E21" s="22">
        <v>27</v>
      </c>
      <c r="F21" s="72"/>
      <c r="G21" s="208">
        <f>E21*F21</f>
        <v>0</v>
      </c>
    </row>
    <row r="22" spans="1:7" x14ac:dyDescent="0.2">
      <c r="A22" s="94"/>
      <c r="B22" s="94"/>
      <c r="D22" s="94"/>
      <c r="E22" s="94"/>
      <c r="G22" s="268"/>
    </row>
    <row r="23" spans="1:7" ht="63.75" x14ac:dyDescent="0.2">
      <c r="A23" s="233" t="s">
        <v>428</v>
      </c>
      <c r="B23" s="196" t="s">
        <v>429</v>
      </c>
      <c r="C23" s="290"/>
      <c r="D23" s="279" t="s">
        <v>383</v>
      </c>
      <c r="E23" s="22">
        <v>1</v>
      </c>
      <c r="F23" s="72"/>
      <c r="G23" s="208">
        <f>E23*F23</f>
        <v>0</v>
      </c>
    </row>
    <row r="24" spans="1:7" x14ac:dyDescent="0.2">
      <c r="A24" s="94"/>
      <c r="B24" s="94"/>
      <c r="D24" s="94"/>
      <c r="E24" s="94"/>
      <c r="G24" s="268"/>
    </row>
    <row r="25" spans="1:7" x14ac:dyDescent="0.2">
      <c r="A25" s="94"/>
      <c r="B25" s="281" t="s">
        <v>430</v>
      </c>
      <c r="D25" s="94"/>
      <c r="E25" s="94"/>
      <c r="G25" s="268"/>
    </row>
    <row r="26" spans="1:7" ht="38.25" x14ac:dyDescent="0.2">
      <c r="A26" s="233" t="s">
        <v>431</v>
      </c>
      <c r="B26" s="196" t="s">
        <v>432</v>
      </c>
      <c r="C26" s="290"/>
      <c r="D26" s="279" t="s">
        <v>14</v>
      </c>
      <c r="E26" s="22">
        <v>1</v>
      </c>
      <c r="F26" s="72"/>
      <c r="G26" s="208">
        <f>E26*F26</f>
        <v>0</v>
      </c>
    </row>
    <row r="27" spans="1:7" x14ac:dyDescent="0.2">
      <c r="A27" s="94"/>
      <c r="B27" s="94"/>
      <c r="D27" s="94"/>
      <c r="E27" s="94"/>
      <c r="G27" s="268"/>
    </row>
    <row r="28" spans="1:7" ht="25.5" x14ac:dyDescent="0.2">
      <c r="A28" s="233" t="s">
        <v>433</v>
      </c>
      <c r="B28" s="196" t="s">
        <v>434</v>
      </c>
      <c r="C28" s="290"/>
      <c r="D28" s="279" t="s">
        <v>14</v>
      </c>
      <c r="E28" s="22">
        <v>1</v>
      </c>
      <c r="F28" s="72"/>
      <c r="G28" s="208">
        <f>E28*F28</f>
        <v>0</v>
      </c>
    </row>
    <row r="29" spans="1:7" x14ac:dyDescent="0.2">
      <c r="A29" s="94"/>
      <c r="B29" s="94"/>
      <c r="C29" s="291"/>
      <c r="D29" s="94"/>
      <c r="E29" s="94"/>
      <c r="G29" s="268"/>
    </row>
    <row r="30" spans="1:7" ht="63.75" x14ac:dyDescent="0.2">
      <c r="A30" s="371" t="s">
        <v>435</v>
      </c>
      <c r="B30" s="246" t="s">
        <v>436</v>
      </c>
      <c r="C30" s="292"/>
      <c r="D30" s="282"/>
      <c r="E30" s="283"/>
      <c r="F30" s="76"/>
      <c r="G30" s="273"/>
    </row>
    <row r="31" spans="1:7" x14ac:dyDescent="0.2">
      <c r="A31" s="372"/>
      <c r="B31" s="261" t="s">
        <v>437</v>
      </c>
      <c r="C31" s="293"/>
      <c r="D31" s="261" t="s">
        <v>52</v>
      </c>
      <c r="E31" s="22">
        <v>15</v>
      </c>
      <c r="F31" s="72"/>
      <c r="G31" s="208">
        <f>E31*F31</f>
        <v>0</v>
      </c>
    </row>
    <row r="32" spans="1:7" x14ac:dyDescent="0.2">
      <c r="A32" s="373"/>
      <c r="B32" s="263" t="s">
        <v>438</v>
      </c>
      <c r="C32" s="294"/>
      <c r="D32" s="263" t="s">
        <v>52</v>
      </c>
      <c r="E32" s="22">
        <v>16</v>
      </c>
      <c r="F32" s="72"/>
      <c r="G32" s="208">
        <f>E32*F32</f>
        <v>0</v>
      </c>
    </row>
    <row r="33" spans="1:7" x14ac:dyDescent="0.2">
      <c r="A33" s="94"/>
      <c r="B33" s="94"/>
      <c r="D33" s="94"/>
      <c r="E33" s="94"/>
      <c r="G33" s="268"/>
    </row>
    <row r="34" spans="1:7" ht="38.25" x14ac:dyDescent="0.2">
      <c r="A34" s="233" t="s">
        <v>439</v>
      </c>
      <c r="B34" s="196" t="s">
        <v>440</v>
      </c>
      <c r="C34" s="290"/>
      <c r="D34" s="279" t="s">
        <v>52</v>
      </c>
      <c r="E34" s="22">
        <v>31</v>
      </c>
      <c r="F34" s="72"/>
      <c r="G34" s="208">
        <f>E34*F34</f>
        <v>0</v>
      </c>
    </row>
    <row r="35" spans="1:7" x14ac:dyDescent="0.2">
      <c r="A35" s="94"/>
      <c r="B35" s="94"/>
      <c r="D35" s="94"/>
      <c r="E35" s="94"/>
      <c r="G35" s="268"/>
    </row>
    <row r="36" spans="1:7" ht="38.25" x14ac:dyDescent="0.2">
      <c r="A36" s="233" t="s">
        <v>441</v>
      </c>
      <c r="B36" s="196" t="s">
        <v>442</v>
      </c>
      <c r="C36" s="290"/>
      <c r="D36" s="279" t="s">
        <v>14</v>
      </c>
      <c r="E36" s="22">
        <v>4</v>
      </c>
      <c r="F36" s="72"/>
      <c r="G36" s="208">
        <f>E36*F36</f>
        <v>0</v>
      </c>
    </row>
    <row r="37" spans="1:7" x14ac:dyDescent="0.2">
      <c r="A37" s="94"/>
      <c r="B37" s="94"/>
      <c r="D37" s="94"/>
      <c r="E37" s="94"/>
      <c r="G37" s="268"/>
    </row>
    <row r="38" spans="1:7" ht="38.25" x14ac:dyDescent="0.2">
      <c r="A38" s="233" t="s">
        <v>443</v>
      </c>
      <c r="B38" s="196" t="s">
        <v>444</v>
      </c>
      <c r="C38" s="290"/>
      <c r="D38" s="279" t="s">
        <v>383</v>
      </c>
      <c r="E38" s="22">
        <v>1</v>
      </c>
      <c r="F38" s="72"/>
      <c r="G38" s="208">
        <f>E38*F38</f>
        <v>0</v>
      </c>
    </row>
    <row r="39" spans="1:7" x14ac:dyDescent="0.2">
      <c r="A39" s="94"/>
      <c r="B39" s="94"/>
      <c r="D39" s="94"/>
      <c r="E39" s="94"/>
      <c r="G39" s="268"/>
    </row>
    <row r="40" spans="1:7" ht="38.25" x14ac:dyDescent="0.2">
      <c r="A40" s="233" t="s">
        <v>445</v>
      </c>
      <c r="B40" s="196" t="s">
        <v>446</v>
      </c>
      <c r="C40" s="290"/>
      <c r="D40" s="279" t="s">
        <v>383</v>
      </c>
      <c r="E40" s="22">
        <v>1</v>
      </c>
      <c r="F40" s="72"/>
      <c r="G40" s="208">
        <f>E40*F40</f>
        <v>0</v>
      </c>
    </row>
    <row r="41" spans="1:7" x14ac:dyDescent="0.2">
      <c r="A41" s="94"/>
      <c r="B41" s="94"/>
      <c r="D41" s="94"/>
      <c r="E41" s="94"/>
      <c r="G41" s="268"/>
    </row>
    <row r="42" spans="1:7" x14ac:dyDescent="0.2">
      <c r="A42" s="94"/>
      <c r="B42" s="281" t="s">
        <v>447</v>
      </c>
      <c r="D42" s="94"/>
      <c r="E42" s="94"/>
      <c r="G42" s="268"/>
    </row>
    <row r="43" spans="1:7" ht="38.25" x14ac:dyDescent="0.2">
      <c r="A43" s="354" t="s">
        <v>448</v>
      </c>
      <c r="B43" s="246" t="s">
        <v>449</v>
      </c>
      <c r="C43" s="350"/>
      <c r="D43" s="248"/>
      <c r="E43" s="22"/>
      <c r="F43" s="74"/>
      <c r="G43" s="208"/>
    </row>
    <row r="44" spans="1:7" x14ac:dyDescent="0.2">
      <c r="A44" s="357"/>
      <c r="B44" s="284" t="s">
        <v>450</v>
      </c>
      <c r="C44" s="351"/>
      <c r="D44" s="285" t="s">
        <v>451</v>
      </c>
      <c r="E44" s="99">
        <v>2</v>
      </c>
      <c r="F44" s="72"/>
      <c r="G44" s="208">
        <f>E44*F44</f>
        <v>0</v>
      </c>
    </row>
    <row r="45" spans="1:7" x14ac:dyDescent="0.2">
      <c r="A45" s="357"/>
      <c r="B45" s="284" t="s">
        <v>452</v>
      </c>
      <c r="C45" s="351"/>
      <c r="D45" s="285" t="s">
        <v>451</v>
      </c>
      <c r="E45" s="99">
        <v>26</v>
      </c>
      <c r="F45" s="72"/>
      <c r="G45" s="208">
        <f>E45*F45</f>
        <v>0</v>
      </c>
    </row>
    <row r="46" spans="1:7" x14ac:dyDescent="0.2">
      <c r="A46" s="357"/>
      <c r="B46" s="284" t="s">
        <v>453</v>
      </c>
      <c r="C46" s="351"/>
      <c r="D46" s="285" t="s">
        <v>451</v>
      </c>
      <c r="E46" s="99">
        <v>7.5</v>
      </c>
      <c r="F46" s="72"/>
      <c r="G46" s="208">
        <f>E46*F46</f>
        <v>0</v>
      </c>
    </row>
    <row r="47" spans="1:7" x14ac:dyDescent="0.2">
      <c r="A47" s="357"/>
      <c r="B47" s="284" t="s">
        <v>454</v>
      </c>
      <c r="C47" s="351"/>
      <c r="D47" s="285" t="s">
        <v>451</v>
      </c>
      <c r="E47" s="99">
        <v>2</v>
      </c>
      <c r="F47" s="72"/>
      <c r="G47" s="208">
        <f>E47*F47</f>
        <v>0</v>
      </c>
    </row>
    <row r="48" spans="1:7" x14ac:dyDescent="0.2">
      <c r="A48" s="355"/>
      <c r="B48" s="284" t="s">
        <v>455</v>
      </c>
      <c r="C48" s="352"/>
      <c r="D48" s="285" t="s">
        <v>451</v>
      </c>
      <c r="E48" s="99">
        <v>1</v>
      </c>
      <c r="F48" s="72"/>
      <c r="G48" s="208">
        <f>E48*F48</f>
        <v>0</v>
      </c>
    </row>
    <row r="49" spans="1:7" x14ac:dyDescent="0.2">
      <c r="A49" s="94"/>
      <c r="B49" s="94"/>
      <c r="D49" s="94"/>
      <c r="E49" s="94"/>
      <c r="G49" s="268"/>
    </row>
    <row r="50" spans="1:7" ht="25.5" x14ac:dyDescent="0.2">
      <c r="A50" s="233" t="s">
        <v>456</v>
      </c>
      <c r="B50" s="196" t="s">
        <v>457</v>
      </c>
      <c r="C50" s="290"/>
      <c r="D50" s="279" t="s">
        <v>14</v>
      </c>
      <c r="E50" s="22">
        <v>2</v>
      </c>
      <c r="F50" s="72"/>
      <c r="G50" s="208">
        <f>E50*F50</f>
        <v>0</v>
      </c>
    </row>
    <row r="51" spans="1:7" x14ac:dyDescent="0.2">
      <c r="A51" s="94"/>
      <c r="B51" s="94"/>
      <c r="D51" s="94"/>
      <c r="E51" s="94"/>
      <c r="G51" s="268"/>
    </row>
    <row r="52" spans="1:7" ht="25.5" x14ac:dyDescent="0.2">
      <c r="A52" s="233" t="s">
        <v>458</v>
      </c>
      <c r="B52" s="196" t="s">
        <v>459</v>
      </c>
      <c r="C52" s="290"/>
      <c r="D52" s="279" t="s">
        <v>14</v>
      </c>
      <c r="E52" s="22">
        <v>2</v>
      </c>
      <c r="F52" s="72"/>
      <c r="G52" s="208">
        <f>E52*F52</f>
        <v>0</v>
      </c>
    </row>
    <row r="53" spans="1:7" x14ac:dyDescent="0.2">
      <c r="A53" s="94"/>
      <c r="B53" s="94"/>
      <c r="D53" s="94"/>
      <c r="E53" s="94"/>
      <c r="G53" s="268"/>
    </row>
    <row r="54" spans="1:7" ht="45.75" customHeight="1" x14ac:dyDescent="0.2">
      <c r="A54" s="233" t="s">
        <v>460</v>
      </c>
      <c r="B54" s="196" t="s">
        <v>461</v>
      </c>
      <c r="C54" s="290"/>
      <c r="D54" s="279" t="s">
        <v>14</v>
      </c>
      <c r="E54" s="22">
        <v>1</v>
      </c>
      <c r="F54" s="72"/>
      <c r="G54" s="208">
        <f>E54*F54</f>
        <v>0</v>
      </c>
    </row>
    <row r="55" spans="1:7" x14ac:dyDescent="0.2">
      <c r="A55" s="94"/>
      <c r="B55" s="94"/>
      <c r="D55" s="94"/>
      <c r="E55" s="94"/>
      <c r="G55" s="268"/>
    </row>
    <row r="56" spans="1:7" ht="38.25" x14ac:dyDescent="0.2">
      <c r="A56" s="233" t="s">
        <v>462</v>
      </c>
      <c r="B56" s="196" t="s">
        <v>463</v>
      </c>
      <c r="C56" s="290"/>
      <c r="D56" s="279" t="s">
        <v>14</v>
      </c>
      <c r="E56" s="22">
        <v>1</v>
      </c>
      <c r="F56" s="72"/>
      <c r="G56" s="208">
        <f>E56*F56</f>
        <v>0</v>
      </c>
    </row>
    <row r="57" spans="1:7" x14ac:dyDescent="0.2">
      <c r="A57" s="94"/>
      <c r="B57" s="94"/>
      <c r="D57" s="94"/>
      <c r="E57" s="94"/>
      <c r="G57" s="268"/>
    </row>
    <row r="58" spans="1:7" ht="38.25" x14ac:dyDescent="0.2">
      <c r="A58" s="233" t="s">
        <v>464</v>
      </c>
      <c r="B58" s="196" t="s">
        <v>465</v>
      </c>
      <c r="C58" s="290"/>
      <c r="D58" s="279" t="s">
        <v>14</v>
      </c>
      <c r="E58" s="22">
        <v>4</v>
      </c>
      <c r="F58" s="72"/>
      <c r="G58" s="208">
        <f>E58*F58</f>
        <v>0</v>
      </c>
    </row>
    <row r="59" spans="1:7" x14ac:dyDescent="0.2">
      <c r="A59" s="94"/>
      <c r="B59" s="94"/>
      <c r="D59" s="94"/>
      <c r="E59" s="94"/>
      <c r="G59" s="268"/>
    </row>
    <row r="60" spans="1:7" ht="38.25" x14ac:dyDescent="0.2">
      <c r="A60" s="233" t="s">
        <v>466</v>
      </c>
      <c r="B60" s="196" t="s">
        <v>467</v>
      </c>
      <c r="C60" s="290"/>
      <c r="D60" s="279" t="s">
        <v>383</v>
      </c>
      <c r="E60" s="22">
        <v>1</v>
      </c>
      <c r="F60" s="72"/>
      <c r="G60" s="208">
        <f>E60*F60</f>
        <v>0</v>
      </c>
    </row>
    <row r="61" spans="1:7" x14ac:dyDescent="0.2">
      <c r="A61" s="94"/>
      <c r="B61" s="94"/>
      <c r="D61" s="94"/>
      <c r="E61" s="94"/>
      <c r="G61" s="268"/>
    </row>
    <row r="62" spans="1:7" x14ac:dyDescent="0.2">
      <c r="A62" s="94"/>
      <c r="B62" s="281" t="s">
        <v>468</v>
      </c>
      <c r="D62" s="94"/>
      <c r="E62" s="94"/>
      <c r="G62" s="268"/>
    </row>
    <row r="63" spans="1:7" x14ac:dyDescent="0.2">
      <c r="A63" s="94"/>
      <c r="B63" s="94"/>
      <c r="D63" s="94"/>
      <c r="E63" s="94"/>
      <c r="G63" s="268"/>
    </row>
    <row r="64" spans="1:7" ht="38.25" x14ac:dyDescent="0.2">
      <c r="A64" s="233" t="s">
        <v>469</v>
      </c>
      <c r="B64" s="196" t="s">
        <v>470</v>
      </c>
      <c r="C64" s="290"/>
      <c r="D64" s="279" t="s">
        <v>14</v>
      </c>
      <c r="E64" s="22">
        <v>2</v>
      </c>
      <c r="F64" s="72"/>
      <c r="G64" s="208">
        <f>E64*F64</f>
        <v>0</v>
      </c>
    </row>
    <row r="65" spans="1:7" x14ac:dyDescent="0.2">
      <c r="A65" s="94"/>
      <c r="B65" s="94"/>
      <c r="D65" s="94"/>
      <c r="E65" s="94"/>
      <c r="G65" s="268"/>
    </row>
    <row r="66" spans="1:7" ht="38.25" x14ac:dyDescent="0.2">
      <c r="A66" s="233" t="s">
        <v>471</v>
      </c>
      <c r="B66" s="196" t="s">
        <v>472</v>
      </c>
      <c r="C66" s="290"/>
      <c r="D66" s="279" t="s">
        <v>14</v>
      </c>
      <c r="E66" s="22">
        <v>2</v>
      </c>
      <c r="F66" s="72"/>
      <c r="G66" s="208">
        <f>E66*F66</f>
        <v>0</v>
      </c>
    </row>
    <row r="67" spans="1:7" x14ac:dyDescent="0.2">
      <c r="A67" s="94"/>
      <c r="B67" s="94"/>
      <c r="D67" s="94"/>
      <c r="E67" s="94"/>
      <c r="G67" s="268"/>
    </row>
    <row r="68" spans="1:7" ht="51" x14ac:dyDescent="0.2">
      <c r="A68" s="233" t="s">
        <v>473</v>
      </c>
      <c r="B68" s="196" t="s">
        <v>474</v>
      </c>
      <c r="C68" s="290"/>
      <c r="D68" s="279" t="s">
        <v>14</v>
      </c>
      <c r="E68" s="22">
        <v>1</v>
      </c>
      <c r="F68" s="72"/>
      <c r="G68" s="208">
        <f>E68*F68</f>
        <v>0</v>
      </c>
    </row>
    <row r="70" spans="1:7" x14ac:dyDescent="0.2">
      <c r="B70" s="306" t="s">
        <v>483</v>
      </c>
      <c r="C70" s="307"/>
      <c r="D70" s="307"/>
      <c r="E70" s="307"/>
      <c r="F70" s="308">
        <f>SUM(G6:G68)</f>
        <v>0</v>
      </c>
      <c r="G70" s="309"/>
    </row>
  </sheetData>
  <sheetProtection algorithmName="SHA-512" hashValue="TMCYVvfKg0ND7fBG1beXfRTRDAMrJuEBvVIfMcBsgZ7IupIu8iD7goLGbXwHjB3/JVaskYh9Nj5gYCaOE04B5g==" saltValue="IU6e9Vroa8lalwWQErWz4A==" spinCount="100000" sheet="1" objects="1" scenarios="1"/>
  <mergeCells count="6">
    <mergeCell ref="A30:A32"/>
    <mergeCell ref="C43:C48"/>
    <mergeCell ref="A43:A48"/>
    <mergeCell ref="A1:F1"/>
    <mergeCell ref="B70:E70"/>
    <mergeCell ref="F70:G70"/>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view="pageBreakPreview" zoomScale="110" zoomScaleNormal="100" zoomScaleSheetLayoutView="110" workbookViewId="0">
      <selection activeCell="M11" sqref="M11"/>
    </sheetView>
  </sheetViews>
  <sheetFormatPr defaultColWidth="9.140625" defaultRowHeight="12.75" x14ac:dyDescent="0.2"/>
  <cols>
    <col min="1" max="1" width="4.85546875" style="28" customWidth="1"/>
    <col min="2" max="2" width="27.85546875" style="28" customWidth="1"/>
    <col min="3" max="3" width="12.7109375" style="28" customWidth="1"/>
    <col min="4" max="4" width="6.140625" style="28" customWidth="1"/>
    <col min="5" max="5" width="9.85546875" style="28" customWidth="1"/>
    <col min="6" max="6" width="10.7109375" style="28" customWidth="1"/>
    <col min="7" max="7" width="12.7109375" style="28" customWidth="1"/>
    <col min="8" max="16384" width="9.140625" style="28"/>
  </cols>
  <sheetData>
    <row r="1" spans="1:7" x14ac:dyDescent="0.2">
      <c r="A1" s="348" t="s">
        <v>478</v>
      </c>
      <c r="B1" s="349"/>
      <c r="C1" s="349"/>
      <c r="D1" s="349"/>
      <c r="E1" s="349"/>
      <c r="F1" s="349"/>
      <c r="G1" s="167"/>
    </row>
    <row r="2" spans="1:7" hidden="1" x14ac:dyDescent="0.2">
      <c r="A2" s="286"/>
      <c r="B2" s="286"/>
      <c r="C2" s="286"/>
      <c r="D2" s="286"/>
      <c r="E2" s="286"/>
      <c r="F2" s="286"/>
      <c r="G2" s="286"/>
    </row>
    <row r="3" spans="1:7" ht="81.75" customHeight="1" x14ac:dyDescent="0.2">
      <c r="A3" s="233"/>
      <c r="B3" s="374" t="s">
        <v>479</v>
      </c>
      <c r="C3" s="375"/>
      <c r="D3" s="375"/>
      <c r="E3" s="375"/>
      <c r="F3" s="375"/>
      <c r="G3" s="376"/>
    </row>
    <row r="4" spans="1:7" ht="18.75" customHeight="1" x14ac:dyDescent="0.2">
      <c r="A4" s="60"/>
      <c r="B4" s="60"/>
      <c r="C4" s="60"/>
      <c r="D4" s="60"/>
      <c r="E4" s="60"/>
      <c r="F4" s="60"/>
      <c r="G4" s="60"/>
    </row>
    <row r="5" spans="1:7" x14ac:dyDescent="0.2">
      <c r="A5" s="80" t="s">
        <v>3</v>
      </c>
      <c r="B5" s="80" t="s">
        <v>4</v>
      </c>
      <c r="C5" s="80" t="s">
        <v>5</v>
      </c>
      <c r="D5" s="80" t="s">
        <v>6</v>
      </c>
      <c r="E5" s="80" t="s">
        <v>7</v>
      </c>
      <c r="F5" s="80" t="s">
        <v>8</v>
      </c>
      <c r="G5" s="80" t="s">
        <v>9</v>
      </c>
    </row>
    <row r="6" spans="1:7" ht="51" x14ac:dyDescent="0.2">
      <c r="A6" s="95" t="s">
        <v>44</v>
      </c>
      <c r="B6" s="96" t="s">
        <v>10</v>
      </c>
      <c r="C6" s="97" t="s">
        <v>11</v>
      </c>
      <c r="D6" s="97" t="s">
        <v>48</v>
      </c>
      <c r="E6" s="97" t="s">
        <v>12</v>
      </c>
      <c r="F6" s="97" t="s">
        <v>43</v>
      </c>
      <c r="G6" s="98" t="s">
        <v>75</v>
      </c>
    </row>
    <row r="7" spans="1:7" ht="18" customHeight="1" x14ac:dyDescent="0.2">
      <c r="A7" s="213"/>
      <c r="B7" s="278" t="s">
        <v>410</v>
      </c>
      <c r="C7" s="215"/>
      <c r="D7" s="216"/>
      <c r="E7" s="217"/>
      <c r="F7" s="55"/>
      <c r="G7" s="55"/>
    </row>
    <row r="8" spans="1:7" ht="168" customHeight="1" x14ac:dyDescent="0.2">
      <c r="A8" s="233" t="s">
        <v>409</v>
      </c>
      <c r="B8" s="219" t="s">
        <v>481</v>
      </c>
      <c r="C8" s="290"/>
      <c r="D8" s="279" t="s">
        <v>480</v>
      </c>
      <c r="E8" s="19">
        <v>11300</v>
      </c>
      <c r="F8" s="72">
        <v>0</v>
      </c>
      <c r="G8" s="208">
        <f>E8*F8</f>
        <v>0</v>
      </c>
    </row>
    <row r="9" spans="1:7" x14ac:dyDescent="0.2">
      <c r="D9" s="93"/>
      <c r="E9" s="93"/>
    </row>
    <row r="10" spans="1:7" ht="15" customHeight="1" x14ac:dyDescent="0.2">
      <c r="A10" s="306" t="s">
        <v>482</v>
      </c>
      <c r="B10" s="307"/>
      <c r="C10" s="307"/>
      <c r="D10" s="307"/>
      <c r="E10" s="307"/>
      <c r="F10" s="308">
        <f>SUM(G8)</f>
        <v>0</v>
      </c>
      <c r="G10" s="309"/>
    </row>
  </sheetData>
  <sheetProtection algorithmName="SHA-512" hashValue="q26JTnW2aTdNxlQEgbwWqv6WkQUdkPfKMFCZPrpa6Bxwj2b20ErCmbfzcd9Z4ELj+Xvw5gNe9mKD0aUBVCDc8g==" saltValue="M+IxFBwjvwo9YCTXRcLfew==" spinCount="100000" sheet="1" objects="1" scenarios="1"/>
  <mergeCells count="4">
    <mergeCell ref="A1:F1"/>
    <mergeCell ref="B3:G3"/>
    <mergeCell ref="A10:E10"/>
    <mergeCell ref="F10:G10"/>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9"/>
  <sheetViews>
    <sheetView workbookViewId="0">
      <selection activeCell="F13" sqref="F13"/>
    </sheetView>
  </sheetViews>
  <sheetFormatPr defaultColWidth="9.140625" defaultRowHeight="15" x14ac:dyDescent="0.2"/>
  <cols>
    <col min="1" max="1" width="8" style="2" customWidth="1"/>
    <col min="2" max="2" width="27.85546875" style="2" customWidth="1"/>
    <col min="3" max="3" width="14.7109375" style="2" customWidth="1"/>
    <col min="4" max="4" width="6.140625" style="2" customWidth="1"/>
    <col min="5" max="5" width="9.140625" style="2" customWidth="1"/>
    <col min="6" max="6" width="23.42578125" style="2" customWidth="1"/>
    <col min="7" max="7" width="9.5703125" style="2" customWidth="1"/>
    <col min="8" max="16384" width="9.140625" style="2"/>
  </cols>
  <sheetData>
    <row r="2" spans="1:6" ht="15.75" x14ac:dyDescent="0.25">
      <c r="A2" s="287" t="s">
        <v>509</v>
      </c>
      <c r="B2" s="377" t="s">
        <v>410</v>
      </c>
      <c r="C2" s="377"/>
      <c r="D2" s="377"/>
      <c r="E2" s="377"/>
      <c r="F2" s="288">
        <f>'1.0. Zemljani radovi'!F42:G42</f>
        <v>0</v>
      </c>
    </row>
    <row r="3" spans="1:6" ht="15.75" x14ac:dyDescent="0.25">
      <c r="A3" s="287" t="s">
        <v>510</v>
      </c>
      <c r="B3" s="377" t="s">
        <v>421</v>
      </c>
      <c r="C3" s="377"/>
      <c r="D3" s="377"/>
      <c r="E3" s="377"/>
      <c r="F3" s="288">
        <f>'2.0. Betonski radovi'!F100:G100</f>
        <v>0</v>
      </c>
    </row>
    <row r="4" spans="1:6" ht="15.75" x14ac:dyDescent="0.25">
      <c r="A4" s="287" t="s">
        <v>511</v>
      </c>
      <c r="B4" s="377" t="s">
        <v>497</v>
      </c>
      <c r="C4" s="377"/>
      <c r="D4" s="377"/>
      <c r="E4" s="377"/>
      <c r="F4" s="288">
        <f>'3.0. Zidarski radovi '!F48:G48</f>
        <v>0</v>
      </c>
    </row>
    <row r="5" spans="1:6" ht="15.75" x14ac:dyDescent="0.25">
      <c r="A5" s="287" t="s">
        <v>512</v>
      </c>
      <c r="B5" s="377" t="s">
        <v>498</v>
      </c>
      <c r="C5" s="377"/>
      <c r="D5" s="377"/>
      <c r="E5" s="377"/>
      <c r="F5" s="288">
        <f>'4.0. Fasaderski radovi '!F43:G43</f>
        <v>0</v>
      </c>
    </row>
    <row r="6" spans="1:6" ht="15.75" x14ac:dyDescent="0.25">
      <c r="A6" s="287" t="s">
        <v>513</v>
      </c>
      <c r="B6" s="377" t="s">
        <v>499</v>
      </c>
      <c r="C6" s="377"/>
      <c r="D6" s="377"/>
      <c r="E6" s="377"/>
      <c r="F6" s="288">
        <f>'5.0. Izolaterski radovi'!F37:G37</f>
        <v>0</v>
      </c>
    </row>
    <row r="7" spans="1:6" ht="15.75" x14ac:dyDescent="0.25">
      <c r="A7" s="287" t="s">
        <v>514</v>
      </c>
      <c r="B7" s="377" t="s">
        <v>500</v>
      </c>
      <c r="C7" s="377"/>
      <c r="D7" s="377"/>
      <c r="E7" s="377"/>
      <c r="F7" s="288">
        <f>'6.0. Limarski radovi'!F12:G12</f>
        <v>0</v>
      </c>
    </row>
    <row r="8" spans="1:6" ht="15.75" x14ac:dyDescent="0.25">
      <c r="A8" s="287" t="s">
        <v>515</v>
      </c>
      <c r="B8" s="377" t="s">
        <v>501</v>
      </c>
      <c r="C8" s="377"/>
      <c r="D8" s="377"/>
      <c r="E8" s="377"/>
      <c r="F8" s="288">
        <f>'7.0. Stolarski radovi)'!F24:G24</f>
        <v>0</v>
      </c>
    </row>
    <row r="9" spans="1:6" ht="15.75" x14ac:dyDescent="0.25">
      <c r="A9" s="287" t="s">
        <v>516</v>
      </c>
      <c r="B9" s="377" t="s">
        <v>502</v>
      </c>
      <c r="C9" s="377"/>
      <c r="D9" s="377"/>
      <c r="E9" s="377"/>
      <c r="F9" s="288">
        <f>'8.0. Bravarski radovi'!F12:G12</f>
        <v>0</v>
      </c>
    </row>
    <row r="10" spans="1:6" ht="15.75" x14ac:dyDescent="0.25">
      <c r="A10" s="287" t="s">
        <v>517</v>
      </c>
      <c r="B10" s="377" t="s">
        <v>503</v>
      </c>
      <c r="C10" s="377"/>
      <c r="D10" s="377"/>
      <c r="E10" s="377"/>
      <c r="F10" s="288">
        <f>'9.0. Keramičarski radovi'!F13:G13</f>
        <v>0</v>
      </c>
    </row>
    <row r="11" spans="1:6" ht="15.75" x14ac:dyDescent="0.25">
      <c r="A11" s="287" t="s">
        <v>518</v>
      </c>
      <c r="B11" s="377" t="s">
        <v>504</v>
      </c>
      <c r="C11" s="377"/>
      <c r="D11" s="377"/>
      <c r="E11" s="377"/>
      <c r="F11" s="288">
        <f>'10.0. Soboslikarski radovi'!F12:G12</f>
        <v>0</v>
      </c>
    </row>
    <row r="12" spans="1:6" ht="15.75" x14ac:dyDescent="0.25">
      <c r="A12" s="287" t="s">
        <v>519</v>
      </c>
      <c r="B12" s="377" t="s">
        <v>505</v>
      </c>
      <c r="C12" s="377"/>
      <c r="D12" s="377"/>
      <c r="E12" s="377"/>
      <c r="F12" s="288">
        <f>'11.0.STROJARSKI'!F45:G45</f>
        <v>0</v>
      </c>
    </row>
    <row r="13" spans="1:6" ht="15.75" x14ac:dyDescent="0.25">
      <c r="A13" s="287" t="s">
        <v>520</v>
      </c>
      <c r="B13" s="377" t="s">
        <v>506</v>
      </c>
      <c r="C13" s="377"/>
      <c r="D13" s="377"/>
      <c r="E13" s="377"/>
      <c r="F13" s="288">
        <f>'12.0.ELEKTRO'!F137:G137</f>
        <v>0</v>
      </c>
    </row>
    <row r="14" spans="1:6" ht="15.75" x14ac:dyDescent="0.25">
      <c r="A14" s="287" t="s">
        <v>521</v>
      </c>
      <c r="B14" s="377" t="s">
        <v>507</v>
      </c>
      <c r="C14" s="377"/>
      <c r="D14" s="377"/>
      <c r="E14" s="377"/>
      <c r="F14" s="288">
        <f>'13.0.VODA I KANALIZACIAJ'!F70:G70</f>
        <v>0</v>
      </c>
    </row>
    <row r="15" spans="1:6" ht="15.75" x14ac:dyDescent="0.25">
      <c r="A15" s="287" t="s">
        <v>522</v>
      </c>
      <c r="B15" s="377" t="s">
        <v>508</v>
      </c>
      <c r="C15" s="377"/>
      <c r="D15" s="377"/>
      <c r="E15" s="377"/>
      <c r="F15" s="288">
        <f>'14.0. ARMIRAČKI RADOVI'!F10:G10</f>
        <v>0</v>
      </c>
    </row>
    <row r="16" spans="1:6" x14ac:dyDescent="0.2">
      <c r="A16" s="289"/>
      <c r="B16" s="289"/>
      <c r="C16" s="289"/>
      <c r="D16" s="289"/>
      <c r="E16" s="289"/>
      <c r="F16" s="289"/>
    </row>
    <row r="17" spans="1:6" ht="15.75" x14ac:dyDescent="0.25">
      <c r="A17" s="289"/>
      <c r="B17" s="378" t="s">
        <v>524</v>
      </c>
      <c r="C17" s="378"/>
      <c r="D17" s="378"/>
      <c r="E17" s="378"/>
      <c r="F17" s="288">
        <f>SUM(F2:F15)</f>
        <v>0</v>
      </c>
    </row>
    <row r="18" spans="1:6" ht="15.75" x14ac:dyDescent="0.25">
      <c r="B18" s="378" t="s">
        <v>525</v>
      </c>
      <c r="C18" s="378"/>
      <c r="D18" s="378"/>
      <c r="E18" s="378"/>
      <c r="F18" s="288">
        <f>F17*0.25</f>
        <v>0</v>
      </c>
    </row>
    <row r="19" spans="1:6" ht="15.75" x14ac:dyDescent="0.25">
      <c r="B19" s="378" t="s">
        <v>523</v>
      </c>
      <c r="C19" s="378"/>
      <c r="D19" s="378"/>
      <c r="E19" s="378"/>
      <c r="F19" s="288">
        <f>F18+F17</f>
        <v>0</v>
      </c>
    </row>
  </sheetData>
  <sheetProtection algorithmName="SHA-512" hashValue="bc6a7z58xxcwfS00yRTCtuJRvO9HJJuc3SyytX6xiSUTfht+DBpGOWr9d+21SxaJBPTBZgCP5WlcmIPqx38bLA==" saltValue="bLiznXIGrcfq5eH4vmapPA==" spinCount="100000" sheet="1" objects="1" scenarios="1"/>
  <mergeCells count="17">
    <mergeCell ref="B7:E7"/>
    <mergeCell ref="B8:E8"/>
    <mergeCell ref="B9:E9"/>
    <mergeCell ref="B10:E10"/>
    <mergeCell ref="B2:E2"/>
    <mergeCell ref="B3:E3"/>
    <mergeCell ref="B4:E4"/>
    <mergeCell ref="B5:E5"/>
    <mergeCell ref="B6:E6"/>
    <mergeCell ref="B11:E11"/>
    <mergeCell ref="B12:E12"/>
    <mergeCell ref="B18:E18"/>
    <mergeCell ref="B19:E19"/>
    <mergeCell ref="B17:E17"/>
    <mergeCell ref="B13:E13"/>
    <mergeCell ref="B14:E14"/>
    <mergeCell ref="B15:E1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view="pageBreakPreview" topLeftCell="A22" zoomScale="90" zoomScaleNormal="100" zoomScaleSheetLayoutView="90" zoomScalePageLayoutView="96" workbookViewId="0">
      <selection activeCell="B24" sqref="B24"/>
    </sheetView>
  </sheetViews>
  <sheetFormatPr defaultRowHeight="12.75" x14ac:dyDescent="0.2"/>
  <cols>
    <col min="1" max="1" width="85.5703125" style="28" customWidth="1"/>
    <col min="2" max="2" width="34.28515625" style="28" customWidth="1"/>
    <col min="3" max="3" width="11.5703125" style="28" customWidth="1"/>
    <col min="4" max="5" width="11.140625" style="28" customWidth="1"/>
    <col min="6" max="6" width="11.42578125" style="28" customWidth="1"/>
    <col min="7" max="7" width="14.42578125" style="28" customWidth="1"/>
    <col min="8" max="16384" width="9.140625" style="28"/>
  </cols>
  <sheetData>
    <row r="1" spans="1:7" x14ac:dyDescent="0.2">
      <c r="A1" s="102" t="s">
        <v>15</v>
      </c>
      <c r="B1" s="102"/>
      <c r="C1" s="102"/>
      <c r="D1" s="102"/>
      <c r="E1" s="102"/>
      <c r="F1" s="102"/>
      <c r="G1" s="102"/>
    </row>
    <row r="3" spans="1:7" ht="102" x14ac:dyDescent="0.2">
      <c r="A3" s="100" t="s">
        <v>16</v>
      </c>
      <c r="B3" s="100"/>
      <c r="C3" s="100"/>
      <c r="D3" s="100"/>
      <c r="E3" s="100"/>
      <c r="F3" s="100"/>
      <c r="G3" s="100"/>
    </row>
    <row r="4" spans="1:7" ht="91.5" customHeight="1" x14ac:dyDescent="0.2">
      <c r="A4" s="100" t="s">
        <v>17</v>
      </c>
      <c r="B4" s="100"/>
      <c r="C4" s="100"/>
      <c r="D4" s="100"/>
      <c r="E4" s="100"/>
      <c r="F4" s="100"/>
      <c r="G4" s="100"/>
    </row>
    <row r="5" spans="1:7" x14ac:dyDescent="0.2">
      <c r="A5" s="100"/>
      <c r="B5" s="100"/>
      <c r="C5" s="100"/>
      <c r="D5" s="100"/>
      <c r="E5" s="100"/>
      <c r="F5" s="100"/>
      <c r="G5" s="100"/>
    </row>
    <row r="6" spans="1:7" ht="93.75" customHeight="1" x14ac:dyDescent="0.2">
      <c r="A6" s="100" t="s">
        <v>18</v>
      </c>
      <c r="B6" s="100"/>
      <c r="C6" s="100"/>
      <c r="D6" s="100"/>
      <c r="E6" s="100"/>
      <c r="F6" s="100"/>
      <c r="G6" s="100"/>
    </row>
    <row r="7" spans="1:7" ht="120" customHeight="1" x14ac:dyDescent="0.2">
      <c r="A7" s="100" t="s">
        <v>19</v>
      </c>
      <c r="B7" s="100"/>
      <c r="C7" s="100"/>
      <c r="D7" s="100"/>
      <c r="E7" s="100"/>
      <c r="F7" s="100"/>
      <c r="G7" s="100"/>
    </row>
    <row r="8" spans="1:7" ht="66" customHeight="1" x14ac:dyDescent="0.2">
      <c r="A8" s="100" t="s">
        <v>20</v>
      </c>
      <c r="B8" s="100"/>
      <c r="C8" s="100"/>
      <c r="D8" s="100"/>
      <c r="E8" s="100"/>
      <c r="F8" s="100"/>
      <c r="G8" s="100"/>
    </row>
    <row r="9" spans="1:7" ht="69" customHeight="1" x14ac:dyDescent="0.2">
      <c r="A9" s="100" t="s">
        <v>21</v>
      </c>
      <c r="B9" s="100"/>
      <c r="C9" s="100"/>
      <c r="D9" s="100"/>
      <c r="E9" s="100"/>
      <c r="F9" s="100"/>
      <c r="G9" s="100"/>
    </row>
    <row r="10" spans="1:7" ht="69.75" customHeight="1" x14ac:dyDescent="0.2">
      <c r="A10" s="100" t="s">
        <v>22</v>
      </c>
      <c r="B10" s="100"/>
      <c r="C10" s="100"/>
      <c r="D10" s="100"/>
      <c r="E10" s="100"/>
      <c r="F10" s="100"/>
      <c r="G10" s="100"/>
    </row>
    <row r="11" spans="1:7" ht="71.25" customHeight="1" x14ac:dyDescent="0.2">
      <c r="A11" s="100" t="s">
        <v>23</v>
      </c>
      <c r="B11" s="100"/>
      <c r="C11" s="100"/>
      <c r="D11" s="100"/>
      <c r="E11" s="100"/>
      <c r="F11" s="100"/>
      <c r="G11" s="100"/>
    </row>
    <row r="12" spans="1:7" ht="151.5" customHeight="1" x14ac:dyDescent="0.2">
      <c r="A12" s="100" t="s">
        <v>24</v>
      </c>
      <c r="B12" s="100"/>
      <c r="C12" s="100"/>
      <c r="D12" s="100"/>
      <c r="E12" s="100"/>
      <c r="F12" s="100"/>
      <c r="G12" s="100"/>
    </row>
    <row r="13" spans="1:7" ht="146.25" customHeight="1" x14ac:dyDescent="0.2">
      <c r="A13" s="100" t="s">
        <v>25</v>
      </c>
      <c r="B13" s="100"/>
      <c r="C13" s="100"/>
      <c r="D13" s="100"/>
      <c r="E13" s="100"/>
      <c r="F13" s="100"/>
      <c r="G13" s="100"/>
    </row>
    <row r="14" spans="1:7" ht="59.25" customHeight="1" x14ac:dyDescent="0.2">
      <c r="A14" s="100" t="s">
        <v>26</v>
      </c>
      <c r="B14" s="100"/>
      <c r="C14" s="100"/>
      <c r="D14" s="100"/>
      <c r="E14" s="100"/>
      <c r="F14" s="100"/>
      <c r="G14" s="100"/>
    </row>
    <row r="15" spans="1:7" x14ac:dyDescent="0.2">
      <c r="A15" s="100" t="s">
        <v>27</v>
      </c>
      <c r="B15" s="100"/>
      <c r="C15" s="100"/>
      <c r="D15" s="100"/>
      <c r="E15" s="100"/>
      <c r="F15" s="100"/>
      <c r="G15" s="100"/>
    </row>
    <row r="16" spans="1:7" ht="102" x14ac:dyDescent="0.2">
      <c r="A16" s="100" t="s">
        <v>28</v>
      </c>
      <c r="B16" s="100"/>
      <c r="C16" s="100"/>
      <c r="D16" s="100"/>
      <c r="E16" s="100"/>
      <c r="F16" s="100"/>
      <c r="G16" s="100"/>
    </row>
    <row r="17" spans="1:7" ht="51" x14ac:dyDescent="0.2">
      <c r="A17" s="100" t="s">
        <v>29</v>
      </c>
      <c r="B17" s="100"/>
      <c r="C17" s="100"/>
      <c r="D17" s="100"/>
      <c r="E17" s="100"/>
      <c r="F17" s="100"/>
      <c r="G17" s="100"/>
    </row>
    <row r="18" spans="1:7" ht="63.75" x14ac:dyDescent="0.2">
      <c r="A18" s="100" t="s">
        <v>30</v>
      </c>
      <c r="B18" s="100"/>
      <c r="C18" s="100"/>
      <c r="D18" s="100"/>
      <c r="E18" s="100"/>
      <c r="F18" s="100"/>
      <c r="G18" s="100"/>
    </row>
    <row r="19" spans="1:7" ht="76.5" x14ac:dyDescent="0.2">
      <c r="A19" s="100" t="s">
        <v>31</v>
      </c>
      <c r="B19" s="100"/>
      <c r="C19" s="100"/>
      <c r="D19" s="100"/>
      <c r="E19" s="100"/>
      <c r="F19" s="100"/>
      <c r="G19" s="100"/>
    </row>
    <row r="20" spans="1:7" ht="114.75" x14ac:dyDescent="0.2">
      <c r="A20" s="100" t="s">
        <v>32</v>
      </c>
      <c r="B20" s="100"/>
      <c r="C20" s="100"/>
      <c r="D20" s="100"/>
      <c r="E20" s="100"/>
      <c r="F20" s="100"/>
      <c r="G20" s="100"/>
    </row>
    <row r="21" spans="1:7" ht="38.25" x14ac:dyDescent="0.2">
      <c r="A21" s="100" t="s">
        <v>33</v>
      </c>
      <c r="B21" s="100"/>
      <c r="C21" s="100"/>
      <c r="D21" s="100"/>
      <c r="E21" s="100"/>
      <c r="F21" s="100"/>
      <c r="G21" s="100"/>
    </row>
    <row r="22" spans="1:7" ht="127.5" x14ac:dyDescent="0.2">
      <c r="A22" s="104" t="s">
        <v>34</v>
      </c>
      <c r="B22" s="100"/>
      <c r="C22" s="100"/>
      <c r="D22" s="100"/>
      <c r="E22" s="100"/>
      <c r="F22" s="100"/>
      <c r="G22" s="100"/>
    </row>
    <row r="23" spans="1:7" ht="216.75" x14ac:dyDescent="0.2">
      <c r="A23" s="104" t="s">
        <v>35</v>
      </c>
      <c r="B23" s="100"/>
      <c r="C23" s="100"/>
      <c r="D23" s="100"/>
      <c r="E23" s="100"/>
      <c r="F23" s="100"/>
      <c r="G23" s="100"/>
    </row>
    <row r="24" spans="1:7" ht="102" x14ac:dyDescent="0.2">
      <c r="A24" s="104" t="s">
        <v>36</v>
      </c>
    </row>
    <row r="25" spans="1:7" x14ac:dyDescent="0.2">
      <c r="A25" s="94"/>
      <c r="B25" s="103"/>
      <c r="C25" s="103"/>
      <c r="D25" s="103"/>
      <c r="E25" s="103"/>
      <c r="F25" s="103"/>
      <c r="G25" s="103"/>
    </row>
    <row r="26" spans="1:7" ht="25.5" x14ac:dyDescent="0.2">
      <c r="A26" s="105" t="s">
        <v>37</v>
      </c>
    </row>
  </sheetData>
  <sheetProtection algorithmName="SHA-512" hashValue="dOn1axSUI0JvlRGux+cwYlv0GoHD4V0Ukc3wmjb/Oe9Wjft0fNHQeZs/7iLUIMC8uyRybw4UaB8qHIdSBwK7tg==" saltValue="/y2Vi2yjKk4QomJHiLt9Og==" spinCount="100000" sheet="1" objects="1" scenarios="1"/>
  <protectedRanges>
    <protectedRange sqref="F3:F4" name="Range1_1_1_1"/>
  </protectedRanges>
  <pageMargins left="0.7" right="0.7" top="0.75" bottom="0.75" header="0.3" footer="0.3"/>
  <pageSetup paperSize="9" orientation="portrait" horizontalDpi="1200" verticalDpi="1200" r:id="rId1"/>
  <rowBreaks count="2" manualBreakCount="2">
    <brk id="10" man="1"/>
    <brk id="18"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1"/>
  <sheetViews>
    <sheetView tabSelected="1" showWhiteSpace="0" view="pageBreakPreview" topLeftCell="A22" zoomScaleNormal="100" zoomScaleSheetLayoutView="100" workbookViewId="0">
      <selection activeCell="B27" sqref="B27"/>
    </sheetView>
  </sheetViews>
  <sheetFormatPr defaultRowHeight="12.75" x14ac:dyDescent="0.2"/>
  <cols>
    <col min="1" max="1" width="5.28515625" style="28" customWidth="1"/>
    <col min="2" max="2" width="32.85546875" style="28" customWidth="1"/>
    <col min="3" max="3" width="12.7109375" style="28" customWidth="1"/>
    <col min="4" max="4" width="6.140625" style="28" customWidth="1"/>
    <col min="5" max="5" width="9.28515625" style="28" customWidth="1"/>
    <col min="6" max="6" width="8.42578125" style="28" customWidth="1"/>
    <col min="7" max="7" width="12.7109375" style="28" customWidth="1"/>
    <col min="8" max="16384" width="9.140625" style="28"/>
  </cols>
  <sheetData>
    <row r="1" spans="1:7" x14ac:dyDescent="0.2">
      <c r="A1" s="316" t="s">
        <v>66</v>
      </c>
      <c r="B1" s="317"/>
      <c r="C1" s="317"/>
      <c r="D1" s="317"/>
      <c r="E1" s="317"/>
      <c r="F1" s="317"/>
      <c r="G1" s="27"/>
    </row>
    <row r="2" spans="1:7" x14ac:dyDescent="0.2">
      <c r="A2" s="133"/>
      <c r="B2" s="94"/>
      <c r="C2" s="94"/>
      <c r="D2" s="134"/>
      <c r="E2" s="94"/>
      <c r="F2" s="94"/>
    </row>
    <row r="3" spans="1:7" ht="24" customHeight="1" x14ac:dyDescent="0.2">
      <c r="A3" s="319" t="s">
        <v>38</v>
      </c>
      <c r="B3" s="319"/>
      <c r="C3" s="319"/>
      <c r="D3" s="319"/>
      <c r="E3" s="319"/>
      <c r="F3" s="94"/>
    </row>
    <row r="4" spans="1:7" ht="123" customHeight="1" x14ac:dyDescent="0.2">
      <c r="A4" s="318" t="s">
        <v>42</v>
      </c>
      <c r="B4" s="318"/>
      <c r="C4" s="318"/>
      <c r="D4" s="318"/>
      <c r="E4" s="318"/>
      <c r="F4" s="318"/>
      <c r="G4" s="30"/>
    </row>
    <row r="5" spans="1:7" ht="153" customHeight="1" x14ac:dyDescent="0.2">
      <c r="A5" s="318" t="s">
        <v>39</v>
      </c>
      <c r="B5" s="318"/>
      <c r="C5" s="318"/>
      <c r="D5" s="318"/>
      <c r="E5" s="318"/>
      <c r="F5" s="318"/>
      <c r="G5" s="30"/>
    </row>
    <row r="6" spans="1:7" ht="123.75" customHeight="1" x14ac:dyDescent="0.2">
      <c r="A6" s="318" t="s">
        <v>40</v>
      </c>
      <c r="B6" s="318"/>
      <c r="C6" s="318"/>
      <c r="D6" s="318"/>
      <c r="E6" s="318"/>
      <c r="F6" s="318"/>
      <c r="G6" s="30"/>
    </row>
    <row r="7" spans="1:7" ht="31.5" customHeight="1" x14ac:dyDescent="0.2">
      <c r="A7" s="318" t="s">
        <v>41</v>
      </c>
      <c r="B7" s="318"/>
      <c r="C7" s="318"/>
      <c r="D7" s="318"/>
      <c r="E7" s="318"/>
      <c r="F7" s="318"/>
      <c r="G7" s="30"/>
    </row>
    <row r="9" spans="1:7" x14ac:dyDescent="0.2">
      <c r="A9" s="112" t="s">
        <v>3</v>
      </c>
      <c r="B9" s="112" t="s">
        <v>4</v>
      </c>
      <c r="C9" s="112" t="s">
        <v>5</v>
      </c>
      <c r="D9" s="112" t="s">
        <v>6</v>
      </c>
      <c r="E9" s="112" t="s">
        <v>7</v>
      </c>
      <c r="F9" s="31" t="s">
        <v>8</v>
      </c>
      <c r="G9" s="31" t="s">
        <v>9</v>
      </c>
    </row>
    <row r="10" spans="1:7" ht="31.5" x14ac:dyDescent="0.2">
      <c r="A10" s="113" t="s">
        <v>44</v>
      </c>
      <c r="B10" s="114" t="s">
        <v>10</v>
      </c>
      <c r="C10" s="113" t="s">
        <v>11</v>
      </c>
      <c r="D10" s="113" t="s">
        <v>48</v>
      </c>
      <c r="E10" s="113" t="s">
        <v>12</v>
      </c>
      <c r="F10" s="32" t="s">
        <v>43</v>
      </c>
      <c r="G10" s="32" t="s">
        <v>49</v>
      </c>
    </row>
    <row r="11" spans="1:7" ht="132" customHeight="1" x14ac:dyDescent="0.2">
      <c r="A11" s="311" t="s">
        <v>13</v>
      </c>
      <c r="B11" s="115" t="s">
        <v>246</v>
      </c>
      <c r="C11" s="312"/>
      <c r="D11" s="116"/>
      <c r="E11" s="117"/>
      <c r="F11" s="34"/>
      <c r="G11" s="35"/>
    </row>
    <row r="12" spans="1:7" ht="15" customHeight="1" x14ac:dyDescent="0.2">
      <c r="A12" s="311"/>
      <c r="B12" s="118" t="s">
        <v>50</v>
      </c>
      <c r="C12" s="313"/>
      <c r="D12" s="119" t="s">
        <v>47</v>
      </c>
      <c r="E12" s="10">
        <v>2468</v>
      </c>
      <c r="F12" s="37">
        <v>0</v>
      </c>
      <c r="G12" s="106">
        <f>E12*F12</f>
        <v>0</v>
      </c>
    </row>
    <row r="13" spans="1:7" ht="290.25" customHeight="1" x14ac:dyDescent="0.2">
      <c r="A13" s="311" t="s">
        <v>45</v>
      </c>
      <c r="B13" s="120" t="s">
        <v>247</v>
      </c>
      <c r="C13" s="39"/>
      <c r="D13" s="116"/>
      <c r="E13" s="117"/>
      <c r="F13" s="34"/>
      <c r="G13" s="107"/>
    </row>
    <row r="14" spans="1:7" ht="25.5" x14ac:dyDescent="0.2">
      <c r="A14" s="311"/>
      <c r="B14" s="121" t="s">
        <v>51</v>
      </c>
      <c r="C14" s="37"/>
      <c r="D14" s="122" t="s">
        <v>53</v>
      </c>
      <c r="E14" s="25">
        <v>167</v>
      </c>
      <c r="F14" s="40">
        <v>0</v>
      </c>
      <c r="G14" s="108">
        <f>E14*F14</f>
        <v>0</v>
      </c>
    </row>
    <row r="15" spans="1:7" ht="191.25" x14ac:dyDescent="0.2">
      <c r="A15" s="123" t="s">
        <v>46</v>
      </c>
      <c r="B15" s="124" t="s">
        <v>248</v>
      </c>
      <c r="C15" s="315"/>
      <c r="D15" s="125"/>
      <c r="E15" s="126"/>
      <c r="F15" s="41"/>
      <c r="G15" s="109"/>
    </row>
    <row r="16" spans="1:7" x14ac:dyDescent="0.2">
      <c r="A16" s="123"/>
      <c r="B16" s="118" t="s">
        <v>56</v>
      </c>
      <c r="C16" s="313"/>
      <c r="D16" s="127" t="s">
        <v>47</v>
      </c>
      <c r="E16" s="9">
        <v>139</v>
      </c>
      <c r="F16" s="43">
        <v>0</v>
      </c>
      <c r="G16" s="106">
        <f>E16*F16</f>
        <v>0</v>
      </c>
    </row>
    <row r="17" spans="1:7" x14ac:dyDescent="0.2">
      <c r="A17" s="118"/>
      <c r="B17" s="118"/>
      <c r="C17" s="38"/>
      <c r="D17" s="129"/>
      <c r="E17" s="129"/>
      <c r="F17" s="42"/>
      <c r="G17" s="109"/>
    </row>
    <row r="18" spans="1:7" ht="197.25" customHeight="1" x14ac:dyDescent="0.2">
      <c r="A18" s="311" t="s">
        <v>55</v>
      </c>
      <c r="B18" s="115" t="s">
        <v>249</v>
      </c>
      <c r="C18" s="312"/>
      <c r="D18" s="116"/>
      <c r="E18" s="117"/>
      <c r="F18" s="34"/>
      <c r="G18" s="107"/>
    </row>
    <row r="19" spans="1:7" x14ac:dyDescent="0.2">
      <c r="A19" s="311"/>
      <c r="B19" s="118" t="s">
        <v>54</v>
      </c>
      <c r="C19" s="313"/>
      <c r="D19" s="130" t="s">
        <v>53</v>
      </c>
      <c r="E19" s="10">
        <v>10</v>
      </c>
      <c r="F19" s="40">
        <v>0</v>
      </c>
      <c r="G19" s="106">
        <f>E19*F19</f>
        <v>0</v>
      </c>
    </row>
    <row r="20" spans="1:7" x14ac:dyDescent="0.2">
      <c r="A20" s="128"/>
      <c r="B20" s="128"/>
      <c r="C20" s="38"/>
      <c r="D20" s="131"/>
      <c r="E20" s="131"/>
      <c r="F20" s="44"/>
      <c r="G20" s="110"/>
    </row>
    <row r="21" spans="1:7" ht="129.75" customHeight="1" x14ac:dyDescent="0.2">
      <c r="A21" s="311" t="s">
        <v>57</v>
      </c>
      <c r="B21" s="115" t="s">
        <v>250</v>
      </c>
      <c r="C21" s="312"/>
      <c r="D21" s="116"/>
      <c r="E21" s="117"/>
      <c r="F21" s="34"/>
      <c r="G21" s="107"/>
    </row>
    <row r="22" spans="1:7" x14ac:dyDescent="0.2">
      <c r="A22" s="311"/>
      <c r="B22" s="118" t="s">
        <v>54</v>
      </c>
      <c r="C22" s="313"/>
      <c r="D22" s="130" t="s">
        <v>53</v>
      </c>
      <c r="E22" s="10">
        <v>260</v>
      </c>
      <c r="F22" s="40">
        <v>0</v>
      </c>
      <c r="G22" s="106">
        <f>E22*F22</f>
        <v>0</v>
      </c>
    </row>
    <row r="23" spans="1:7" x14ac:dyDescent="0.2">
      <c r="A23" s="128"/>
      <c r="B23" s="128"/>
      <c r="C23" s="38"/>
      <c r="D23" s="131"/>
      <c r="E23" s="131"/>
      <c r="F23" s="44"/>
      <c r="G23" s="110"/>
    </row>
    <row r="24" spans="1:7" ht="69.75" customHeight="1" x14ac:dyDescent="0.2">
      <c r="A24" s="310" t="s">
        <v>58</v>
      </c>
      <c r="B24" s="115" t="s">
        <v>59</v>
      </c>
      <c r="C24" s="312"/>
      <c r="D24" s="116"/>
      <c r="E24" s="117"/>
      <c r="F24" s="34"/>
      <c r="G24" s="107"/>
    </row>
    <row r="25" spans="1:7" x14ac:dyDescent="0.2">
      <c r="A25" s="311"/>
      <c r="B25" s="118" t="s">
        <v>54</v>
      </c>
      <c r="C25" s="313"/>
      <c r="D25" s="130" t="s">
        <v>53</v>
      </c>
      <c r="E25" s="10">
        <v>22</v>
      </c>
      <c r="F25" s="40">
        <v>0</v>
      </c>
      <c r="G25" s="108">
        <f>E25*F25</f>
        <v>0</v>
      </c>
    </row>
    <row r="26" spans="1:7" x14ac:dyDescent="0.2">
      <c r="A26" s="128"/>
      <c r="B26" s="128"/>
      <c r="C26" s="38"/>
      <c r="D26" s="131"/>
      <c r="E26" s="131"/>
      <c r="F26" s="44"/>
      <c r="G26" s="110"/>
    </row>
    <row r="27" spans="1:7" ht="63.75" x14ac:dyDescent="0.2">
      <c r="A27" s="310" t="s">
        <v>60</v>
      </c>
      <c r="B27" s="115" t="s">
        <v>526</v>
      </c>
      <c r="C27" s="312"/>
      <c r="D27" s="116"/>
      <c r="E27" s="117"/>
      <c r="F27" s="34"/>
      <c r="G27" s="107"/>
    </row>
    <row r="28" spans="1:7" x14ac:dyDescent="0.2">
      <c r="A28" s="311"/>
      <c r="B28" s="118" t="s">
        <v>61</v>
      </c>
      <c r="C28" s="313"/>
      <c r="D28" s="130"/>
      <c r="E28" s="10">
        <v>1</v>
      </c>
      <c r="F28" s="40">
        <v>0</v>
      </c>
      <c r="G28" s="108">
        <f>E28*F28</f>
        <v>0</v>
      </c>
    </row>
    <row r="29" spans="1:7" x14ac:dyDescent="0.2">
      <c r="A29" s="128"/>
      <c r="B29" s="128"/>
      <c r="C29" s="38"/>
      <c r="D29" s="131"/>
      <c r="E29" s="131"/>
      <c r="F29" s="44"/>
      <c r="G29" s="110"/>
    </row>
    <row r="30" spans="1:7" ht="93.75" customHeight="1" x14ac:dyDescent="0.2">
      <c r="A30" s="310" t="s">
        <v>62</v>
      </c>
      <c r="B30" s="115" t="s">
        <v>64</v>
      </c>
      <c r="C30" s="312"/>
      <c r="D30" s="116"/>
      <c r="E30" s="117"/>
      <c r="F30" s="34"/>
      <c r="G30" s="107"/>
    </row>
    <row r="31" spans="1:7" x14ac:dyDescent="0.2">
      <c r="A31" s="311"/>
      <c r="B31" s="118" t="s">
        <v>65</v>
      </c>
      <c r="C31" s="314"/>
      <c r="D31" s="132" t="s">
        <v>63</v>
      </c>
      <c r="E31" s="10">
        <v>214</v>
      </c>
      <c r="F31" s="40">
        <v>0</v>
      </c>
      <c r="G31" s="108">
        <f>E31*F31</f>
        <v>0</v>
      </c>
    </row>
    <row r="32" spans="1:7" x14ac:dyDescent="0.2">
      <c r="A32" s="118"/>
      <c r="B32" s="118"/>
      <c r="C32" s="36"/>
      <c r="D32" s="118"/>
      <c r="E32" s="118"/>
      <c r="F32" s="36"/>
      <c r="G32" s="111"/>
    </row>
    <row r="33" spans="1:7" ht="102" x14ac:dyDescent="0.2">
      <c r="A33" s="310" t="s">
        <v>67</v>
      </c>
      <c r="B33" s="115" t="s">
        <v>68</v>
      </c>
      <c r="C33" s="312"/>
      <c r="D33" s="116"/>
      <c r="E33" s="117"/>
      <c r="F33" s="34"/>
      <c r="G33" s="107"/>
    </row>
    <row r="34" spans="1:7" x14ac:dyDescent="0.2">
      <c r="A34" s="311"/>
      <c r="B34" s="118" t="s">
        <v>69</v>
      </c>
      <c r="C34" s="313"/>
      <c r="D34" s="130" t="s">
        <v>14</v>
      </c>
      <c r="E34" s="10">
        <v>1</v>
      </c>
      <c r="F34" s="40">
        <v>0</v>
      </c>
      <c r="G34" s="108">
        <f>E34*F34</f>
        <v>0</v>
      </c>
    </row>
    <row r="35" spans="1:7" x14ac:dyDescent="0.2">
      <c r="A35" s="128"/>
      <c r="B35" s="128"/>
      <c r="C35" s="38"/>
      <c r="D35" s="131"/>
      <c r="E35" s="131"/>
      <c r="F35" s="44"/>
      <c r="G35" s="110"/>
    </row>
    <row r="36" spans="1:7" ht="27.75" customHeight="1" x14ac:dyDescent="0.2">
      <c r="A36" s="310" t="s">
        <v>70</v>
      </c>
      <c r="B36" s="115" t="s">
        <v>71</v>
      </c>
      <c r="C36" s="312"/>
      <c r="D36" s="116"/>
      <c r="E36" s="117"/>
      <c r="F36" s="34"/>
      <c r="G36" s="107"/>
    </row>
    <row r="37" spans="1:7" x14ac:dyDescent="0.2">
      <c r="A37" s="311"/>
      <c r="B37" s="118" t="s">
        <v>69</v>
      </c>
      <c r="C37" s="313"/>
      <c r="D37" s="130" t="s">
        <v>14</v>
      </c>
      <c r="E37" s="10">
        <v>1</v>
      </c>
      <c r="F37" s="40">
        <v>0</v>
      </c>
      <c r="G37" s="108">
        <f>E37*F37</f>
        <v>0</v>
      </c>
    </row>
    <row r="38" spans="1:7" x14ac:dyDescent="0.2">
      <c r="A38" s="128"/>
      <c r="B38" s="128"/>
      <c r="C38" s="38"/>
      <c r="D38" s="131"/>
      <c r="E38" s="131"/>
      <c r="F38" s="44"/>
      <c r="G38" s="110"/>
    </row>
    <row r="39" spans="1:7" ht="25.5" x14ac:dyDescent="0.2">
      <c r="A39" s="310" t="s">
        <v>72</v>
      </c>
      <c r="B39" s="115" t="s">
        <v>73</v>
      </c>
      <c r="C39" s="312"/>
      <c r="D39" s="116"/>
      <c r="E39" s="117"/>
      <c r="F39" s="34"/>
      <c r="G39" s="107"/>
    </row>
    <row r="40" spans="1:7" x14ac:dyDescent="0.2">
      <c r="A40" s="311"/>
      <c r="B40" s="118" t="s">
        <v>69</v>
      </c>
      <c r="C40" s="313"/>
      <c r="D40" s="130" t="s">
        <v>14</v>
      </c>
      <c r="E40" s="10">
        <v>1</v>
      </c>
      <c r="F40" s="40">
        <v>0</v>
      </c>
      <c r="G40" s="108">
        <f>E40*F40</f>
        <v>0</v>
      </c>
    </row>
    <row r="41" spans="1:7" x14ac:dyDescent="0.2">
      <c r="A41" s="38"/>
      <c r="B41" s="38"/>
      <c r="C41" s="38"/>
      <c r="D41" s="38"/>
      <c r="E41" s="38"/>
      <c r="F41" s="38"/>
      <c r="G41" s="38"/>
    </row>
    <row r="42" spans="1:7" x14ac:dyDescent="0.2">
      <c r="A42" s="36"/>
      <c r="B42" s="306" t="s">
        <v>495</v>
      </c>
      <c r="C42" s="307"/>
      <c r="D42" s="307"/>
      <c r="E42" s="307"/>
      <c r="F42" s="308">
        <f>SUM(G12:G40)</f>
        <v>0</v>
      </c>
      <c r="G42" s="309"/>
    </row>
    <row r="43" spans="1:7" x14ac:dyDescent="0.2">
      <c r="A43" s="36"/>
      <c r="B43" s="36"/>
      <c r="C43" s="36"/>
      <c r="D43" s="36"/>
      <c r="E43" s="36"/>
      <c r="F43" s="36"/>
      <c r="G43" s="36"/>
    </row>
    <row r="44" spans="1:7" x14ac:dyDescent="0.2">
      <c r="A44" s="36"/>
      <c r="B44" s="36"/>
      <c r="C44" s="36"/>
      <c r="D44" s="36"/>
      <c r="E44" s="36"/>
      <c r="F44" s="36"/>
      <c r="G44" s="36"/>
    </row>
    <row r="45" spans="1:7" x14ac:dyDescent="0.2">
      <c r="A45" s="36"/>
      <c r="B45" s="36"/>
      <c r="C45" s="36"/>
      <c r="D45" s="36"/>
      <c r="E45" s="36"/>
      <c r="F45" s="36"/>
      <c r="G45" s="36"/>
    </row>
    <row r="46" spans="1:7" x14ac:dyDescent="0.2">
      <c r="A46" s="36"/>
      <c r="B46" s="36"/>
      <c r="C46" s="36"/>
      <c r="D46" s="36"/>
      <c r="E46" s="36"/>
      <c r="F46" s="36"/>
      <c r="G46" s="36"/>
    </row>
    <row r="47" spans="1:7" x14ac:dyDescent="0.2">
      <c r="A47" s="36"/>
      <c r="B47" s="36"/>
      <c r="C47" s="36"/>
      <c r="D47" s="36"/>
      <c r="E47" s="36"/>
      <c r="F47" s="36"/>
      <c r="G47" s="36"/>
    </row>
    <row r="48" spans="1:7" x14ac:dyDescent="0.2">
      <c r="A48" s="36"/>
      <c r="B48" s="36"/>
      <c r="C48" s="36"/>
      <c r="D48" s="36"/>
      <c r="E48" s="36"/>
      <c r="F48" s="36"/>
      <c r="G48" s="36"/>
    </row>
    <row r="49" spans="1:7" x14ac:dyDescent="0.2">
      <c r="A49" s="36"/>
      <c r="B49" s="36"/>
      <c r="C49" s="36"/>
      <c r="D49" s="36"/>
      <c r="E49" s="36"/>
      <c r="F49" s="36"/>
      <c r="G49" s="36"/>
    </row>
    <row r="50" spans="1:7" x14ac:dyDescent="0.2">
      <c r="A50" s="36"/>
      <c r="B50" s="36"/>
      <c r="C50" s="36"/>
      <c r="D50" s="36"/>
      <c r="E50" s="36"/>
      <c r="F50" s="36"/>
      <c r="G50" s="36"/>
    </row>
    <row r="51" spans="1:7" x14ac:dyDescent="0.2">
      <c r="A51" s="36"/>
      <c r="B51" s="36"/>
      <c r="C51" s="36"/>
      <c r="D51" s="36"/>
      <c r="E51" s="36"/>
      <c r="F51" s="36"/>
      <c r="G51" s="36"/>
    </row>
    <row r="52" spans="1:7" x14ac:dyDescent="0.2">
      <c r="A52" s="36"/>
      <c r="B52" s="36"/>
      <c r="C52" s="36"/>
      <c r="D52" s="36"/>
      <c r="E52" s="36"/>
      <c r="F52" s="36"/>
      <c r="G52" s="36"/>
    </row>
    <row r="53" spans="1:7" x14ac:dyDescent="0.2">
      <c r="A53" s="36"/>
      <c r="B53" s="36"/>
      <c r="C53" s="36"/>
      <c r="D53" s="36"/>
      <c r="E53" s="36"/>
      <c r="F53" s="36"/>
      <c r="G53" s="36"/>
    </row>
    <row r="54" spans="1:7" x14ac:dyDescent="0.2">
      <c r="A54" s="36"/>
      <c r="B54" s="36"/>
      <c r="C54" s="36"/>
      <c r="D54" s="36"/>
      <c r="E54" s="36"/>
      <c r="F54" s="36"/>
      <c r="G54" s="36"/>
    </row>
    <row r="55" spans="1:7" x14ac:dyDescent="0.2">
      <c r="A55" s="36"/>
      <c r="B55" s="36"/>
      <c r="C55" s="36"/>
      <c r="D55" s="36"/>
      <c r="E55" s="36"/>
      <c r="F55" s="36"/>
      <c r="G55" s="36"/>
    </row>
    <row r="56" spans="1:7" x14ac:dyDescent="0.2">
      <c r="A56" s="36"/>
      <c r="B56" s="36"/>
      <c r="C56" s="36"/>
      <c r="D56" s="36"/>
      <c r="E56" s="36"/>
      <c r="F56" s="36"/>
      <c r="G56" s="36"/>
    </row>
    <row r="57" spans="1:7" x14ac:dyDescent="0.2">
      <c r="A57" s="36"/>
      <c r="B57" s="36"/>
      <c r="C57" s="36"/>
      <c r="D57" s="36"/>
      <c r="E57" s="36"/>
      <c r="F57" s="36"/>
      <c r="G57" s="36"/>
    </row>
    <row r="58" spans="1:7" x14ac:dyDescent="0.2">
      <c r="B58" s="36"/>
      <c r="C58" s="36"/>
      <c r="D58" s="36"/>
      <c r="E58" s="36"/>
      <c r="F58" s="36"/>
      <c r="G58" s="36"/>
    </row>
    <row r="59" spans="1:7" x14ac:dyDescent="0.2">
      <c r="B59" s="36"/>
      <c r="C59" s="36"/>
      <c r="D59" s="36"/>
      <c r="E59" s="36"/>
      <c r="F59" s="36"/>
      <c r="G59" s="36"/>
    </row>
    <row r="60" spans="1:7" x14ac:dyDescent="0.2">
      <c r="B60" s="36"/>
      <c r="C60" s="36"/>
      <c r="D60" s="36"/>
      <c r="E60" s="36"/>
      <c r="F60" s="36"/>
      <c r="G60" s="36"/>
    </row>
    <row r="61" spans="1:7" x14ac:dyDescent="0.2">
      <c r="B61" s="36"/>
      <c r="C61" s="36"/>
      <c r="D61" s="36"/>
      <c r="E61" s="36"/>
      <c r="F61" s="36"/>
      <c r="G61" s="36"/>
    </row>
    <row r="62" spans="1:7" x14ac:dyDescent="0.2">
      <c r="B62" s="36"/>
      <c r="C62" s="36"/>
      <c r="D62" s="36"/>
      <c r="E62" s="36"/>
      <c r="F62" s="36"/>
      <c r="G62" s="36"/>
    </row>
    <row r="63" spans="1:7" x14ac:dyDescent="0.2">
      <c r="B63" s="36"/>
      <c r="C63" s="36"/>
      <c r="D63" s="36"/>
      <c r="E63" s="36"/>
      <c r="F63" s="36"/>
      <c r="G63" s="36"/>
    </row>
    <row r="64" spans="1:7" x14ac:dyDescent="0.2">
      <c r="B64" s="36"/>
      <c r="C64" s="36"/>
      <c r="D64" s="36"/>
      <c r="E64" s="36"/>
      <c r="F64" s="36"/>
      <c r="G64" s="36"/>
    </row>
    <row r="65" spans="2:7" x14ac:dyDescent="0.2">
      <c r="B65" s="36"/>
      <c r="C65" s="36"/>
      <c r="D65" s="36"/>
      <c r="E65" s="36"/>
      <c r="F65" s="36"/>
      <c r="G65" s="36"/>
    </row>
    <row r="66" spans="2:7" x14ac:dyDescent="0.2">
      <c r="B66" s="36"/>
      <c r="C66" s="36"/>
      <c r="D66" s="36"/>
      <c r="E66" s="36"/>
      <c r="F66" s="36"/>
      <c r="G66" s="36"/>
    </row>
    <row r="67" spans="2:7" x14ac:dyDescent="0.2">
      <c r="B67" s="36"/>
      <c r="C67" s="36"/>
      <c r="D67" s="36"/>
      <c r="E67" s="36"/>
      <c r="F67" s="36"/>
      <c r="G67" s="36"/>
    </row>
    <row r="68" spans="2:7" x14ac:dyDescent="0.2">
      <c r="B68" s="36"/>
      <c r="C68" s="36"/>
      <c r="D68" s="36"/>
      <c r="E68" s="36"/>
      <c r="F68" s="36"/>
      <c r="G68" s="36"/>
    </row>
    <row r="69" spans="2:7" x14ac:dyDescent="0.2">
      <c r="B69" s="36"/>
      <c r="C69" s="36"/>
      <c r="D69" s="36"/>
      <c r="E69" s="36"/>
      <c r="F69" s="36"/>
      <c r="G69" s="36"/>
    </row>
    <row r="70" spans="2:7" x14ac:dyDescent="0.2">
      <c r="B70" s="36"/>
      <c r="C70" s="36"/>
      <c r="D70" s="36"/>
      <c r="E70" s="36"/>
      <c r="F70" s="36"/>
      <c r="G70" s="36"/>
    </row>
    <row r="71" spans="2:7" x14ac:dyDescent="0.2">
      <c r="B71" s="36"/>
      <c r="C71" s="36"/>
      <c r="D71" s="36"/>
      <c r="E71" s="36"/>
      <c r="F71" s="36"/>
      <c r="G71" s="36"/>
    </row>
    <row r="72" spans="2:7" x14ac:dyDescent="0.2">
      <c r="B72" s="36"/>
      <c r="C72" s="36"/>
      <c r="D72" s="36"/>
      <c r="E72" s="36"/>
      <c r="F72" s="36"/>
      <c r="G72" s="36"/>
    </row>
    <row r="73" spans="2:7" x14ac:dyDescent="0.2">
      <c r="B73" s="36"/>
      <c r="C73" s="36"/>
      <c r="D73" s="36"/>
      <c r="E73" s="36"/>
      <c r="F73" s="36"/>
      <c r="G73" s="36"/>
    </row>
    <row r="74" spans="2:7" x14ac:dyDescent="0.2">
      <c r="B74" s="36"/>
      <c r="C74" s="36"/>
      <c r="D74" s="36"/>
      <c r="E74" s="36"/>
      <c r="F74" s="36"/>
      <c r="G74" s="36"/>
    </row>
    <row r="75" spans="2:7" x14ac:dyDescent="0.2">
      <c r="B75" s="36"/>
      <c r="C75" s="36"/>
      <c r="D75" s="36"/>
      <c r="E75" s="36"/>
      <c r="F75" s="36"/>
      <c r="G75" s="36"/>
    </row>
    <row r="76" spans="2:7" x14ac:dyDescent="0.2">
      <c r="B76" s="36"/>
      <c r="C76" s="36"/>
      <c r="D76" s="36"/>
      <c r="E76" s="36"/>
      <c r="F76" s="36"/>
      <c r="G76" s="36"/>
    </row>
    <row r="77" spans="2:7" x14ac:dyDescent="0.2">
      <c r="B77" s="36"/>
      <c r="C77" s="36"/>
      <c r="D77" s="36"/>
      <c r="E77" s="36"/>
      <c r="F77" s="36"/>
      <c r="G77" s="36"/>
    </row>
    <row r="78" spans="2:7" x14ac:dyDescent="0.2">
      <c r="B78" s="36"/>
      <c r="C78" s="36"/>
      <c r="D78" s="36"/>
      <c r="E78" s="36"/>
      <c r="F78" s="36"/>
      <c r="G78" s="36"/>
    </row>
    <row r="79" spans="2:7" x14ac:dyDescent="0.2">
      <c r="B79" s="36"/>
      <c r="C79" s="36"/>
      <c r="D79" s="36"/>
      <c r="E79" s="36"/>
      <c r="F79" s="36"/>
      <c r="G79" s="36"/>
    </row>
    <row r="80" spans="2:7" x14ac:dyDescent="0.2">
      <c r="B80" s="36"/>
      <c r="C80" s="36"/>
      <c r="D80" s="36"/>
      <c r="E80" s="36"/>
      <c r="F80" s="36"/>
      <c r="G80" s="36"/>
    </row>
    <row r="81" spans="2:7" x14ac:dyDescent="0.2">
      <c r="B81" s="36"/>
      <c r="C81" s="36"/>
      <c r="D81" s="36"/>
      <c r="E81" s="36"/>
      <c r="F81" s="36"/>
      <c r="G81" s="36"/>
    </row>
    <row r="82" spans="2:7" x14ac:dyDescent="0.2">
      <c r="B82" s="36"/>
      <c r="C82" s="36"/>
      <c r="D82" s="36"/>
      <c r="E82" s="36"/>
      <c r="F82" s="36"/>
      <c r="G82" s="36"/>
    </row>
    <row r="83" spans="2:7" x14ac:dyDescent="0.2">
      <c r="B83" s="36"/>
      <c r="C83" s="36"/>
      <c r="D83" s="36"/>
      <c r="E83" s="36"/>
      <c r="F83" s="36"/>
      <c r="G83" s="36"/>
    </row>
    <row r="84" spans="2:7" x14ac:dyDescent="0.2">
      <c r="B84" s="36"/>
      <c r="C84" s="36"/>
      <c r="D84" s="36"/>
      <c r="E84" s="36"/>
      <c r="F84" s="36"/>
      <c r="G84" s="36"/>
    </row>
    <row r="85" spans="2:7" x14ac:dyDescent="0.2">
      <c r="B85" s="36"/>
      <c r="C85" s="36"/>
      <c r="D85" s="36"/>
      <c r="E85" s="36"/>
      <c r="F85" s="36"/>
      <c r="G85" s="36"/>
    </row>
    <row r="86" spans="2:7" x14ac:dyDescent="0.2">
      <c r="B86" s="36"/>
      <c r="C86" s="36"/>
      <c r="D86" s="36"/>
      <c r="E86" s="36"/>
      <c r="F86" s="36"/>
      <c r="G86" s="36"/>
    </row>
    <row r="87" spans="2:7" x14ac:dyDescent="0.2">
      <c r="B87" s="36"/>
      <c r="C87" s="36"/>
      <c r="D87" s="36"/>
      <c r="E87" s="36"/>
      <c r="F87" s="36"/>
      <c r="G87" s="36"/>
    </row>
    <row r="88" spans="2:7" x14ac:dyDescent="0.2">
      <c r="B88" s="36"/>
      <c r="C88" s="36"/>
      <c r="D88" s="36"/>
      <c r="E88" s="36"/>
      <c r="F88" s="36"/>
      <c r="G88" s="36"/>
    </row>
    <row r="89" spans="2:7" x14ac:dyDescent="0.2">
      <c r="B89" s="36"/>
      <c r="C89" s="36"/>
      <c r="D89" s="36"/>
      <c r="E89" s="36"/>
      <c r="F89" s="36"/>
      <c r="G89" s="36"/>
    </row>
    <row r="90" spans="2:7" x14ac:dyDescent="0.2">
      <c r="B90" s="36"/>
      <c r="C90" s="36"/>
      <c r="D90" s="36"/>
      <c r="E90" s="36"/>
      <c r="F90" s="36"/>
      <c r="G90" s="36"/>
    </row>
    <row r="91" spans="2:7" x14ac:dyDescent="0.2">
      <c r="B91" s="36"/>
      <c r="C91" s="36"/>
      <c r="D91" s="36"/>
      <c r="E91" s="36"/>
      <c r="F91" s="36"/>
      <c r="G91" s="36"/>
    </row>
    <row r="92" spans="2:7" x14ac:dyDescent="0.2">
      <c r="B92" s="36"/>
      <c r="C92" s="36"/>
      <c r="D92" s="36"/>
      <c r="E92" s="36"/>
      <c r="F92" s="36"/>
      <c r="G92" s="36"/>
    </row>
    <row r="93" spans="2:7" x14ac:dyDescent="0.2">
      <c r="B93" s="36"/>
      <c r="C93" s="36"/>
      <c r="D93" s="36"/>
      <c r="E93" s="36"/>
      <c r="F93" s="36"/>
      <c r="G93" s="36"/>
    </row>
    <row r="94" spans="2:7" x14ac:dyDescent="0.2">
      <c r="B94" s="36"/>
      <c r="C94" s="36"/>
      <c r="D94" s="36"/>
      <c r="E94" s="36"/>
      <c r="F94" s="36"/>
      <c r="G94" s="36"/>
    </row>
    <row r="95" spans="2:7" x14ac:dyDescent="0.2">
      <c r="B95" s="36"/>
      <c r="C95" s="36"/>
      <c r="D95" s="36"/>
      <c r="E95" s="36"/>
      <c r="F95" s="36"/>
      <c r="G95" s="36"/>
    </row>
    <row r="96" spans="2:7" x14ac:dyDescent="0.2">
      <c r="B96" s="36"/>
      <c r="C96" s="36"/>
      <c r="D96" s="36"/>
      <c r="E96" s="36"/>
      <c r="F96" s="36"/>
      <c r="G96" s="36"/>
    </row>
    <row r="97" spans="2:7" x14ac:dyDescent="0.2">
      <c r="B97" s="36"/>
      <c r="C97" s="36"/>
      <c r="D97" s="36"/>
      <c r="E97" s="36"/>
      <c r="F97" s="36"/>
      <c r="G97" s="36"/>
    </row>
    <row r="98" spans="2:7" x14ac:dyDescent="0.2">
      <c r="B98" s="36"/>
      <c r="C98" s="36"/>
      <c r="D98" s="36"/>
      <c r="E98" s="36"/>
      <c r="F98" s="36"/>
      <c r="G98" s="36"/>
    </row>
    <row r="99" spans="2:7" x14ac:dyDescent="0.2">
      <c r="B99" s="36"/>
      <c r="C99" s="36"/>
      <c r="D99" s="36"/>
      <c r="E99" s="36"/>
      <c r="F99" s="36"/>
      <c r="G99" s="36"/>
    </row>
    <row r="100" spans="2:7" x14ac:dyDescent="0.2">
      <c r="B100" s="36"/>
      <c r="C100" s="36"/>
      <c r="D100" s="36"/>
      <c r="E100" s="36"/>
      <c r="F100" s="36"/>
      <c r="G100" s="36"/>
    </row>
    <row r="101" spans="2:7" x14ac:dyDescent="0.2">
      <c r="B101" s="36"/>
      <c r="C101" s="36"/>
      <c r="D101" s="36"/>
      <c r="E101" s="36"/>
      <c r="F101" s="36"/>
      <c r="G101" s="36"/>
    </row>
    <row r="102" spans="2:7" x14ac:dyDescent="0.2">
      <c r="B102" s="36"/>
      <c r="C102" s="36"/>
      <c r="D102" s="36"/>
      <c r="E102" s="36"/>
      <c r="F102" s="36"/>
      <c r="G102" s="36"/>
    </row>
    <row r="103" spans="2:7" x14ac:dyDescent="0.2">
      <c r="B103" s="36"/>
      <c r="C103" s="36"/>
      <c r="D103" s="36"/>
      <c r="E103" s="36"/>
      <c r="F103" s="36"/>
      <c r="G103" s="36"/>
    </row>
    <row r="104" spans="2:7" x14ac:dyDescent="0.2">
      <c r="B104" s="36"/>
      <c r="C104" s="36"/>
      <c r="D104" s="36"/>
      <c r="E104" s="36"/>
      <c r="F104" s="36"/>
      <c r="G104" s="36"/>
    </row>
    <row r="105" spans="2:7" x14ac:dyDescent="0.2">
      <c r="B105" s="36"/>
      <c r="C105" s="36"/>
      <c r="D105" s="36"/>
      <c r="E105" s="36"/>
      <c r="F105" s="36"/>
      <c r="G105" s="36"/>
    </row>
    <row r="106" spans="2:7" x14ac:dyDescent="0.2">
      <c r="B106" s="36"/>
      <c r="C106" s="36"/>
      <c r="D106" s="36"/>
      <c r="E106" s="36"/>
      <c r="F106" s="36"/>
      <c r="G106" s="36"/>
    </row>
    <row r="107" spans="2:7" x14ac:dyDescent="0.2">
      <c r="B107" s="36"/>
      <c r="C107" s="36"/>
      <c r="D107" s="36"/>
      <c r="E107" s="36"/>
      <c r="F107" s="36"/>
      <c r="G107" s="36"/>
    </row>
    <row r="108" spans="2:7" x14ac:dyDescent="0.2">
      <c r="B108" s="36"/>
      <c r="C108" s="36"/>
      <c r="D108" s="36"/>
      <c r="E108" s="36"/>
      <c r="F108" s="36"/>
      <c r="G108" s="36"/>
    </row>
    <row r="109" spans="2:7" x14ac:dyDescent="0.2">
      <c r="B109" s="36"/>
      <c r="C109" s="36"/>
      <c r="D109" s="36"/>
      <c r="E109" s="36"/>
      <c r="F109" s="36"/>
      <c r="G109" s="36"/>
    </row>
    <row r="110" spans="2:7" x14ac:dyDescent="0.2">
      <c r="B110" s="36"/>
      <c r="C110" s="36"/>
      <c r="D110" s="36"/>
      <c r="E110" s="36"/>
      <c r="F110" s="36"/>
      <c r="G110" s="36"/>
    </row>
    <row r="111" spans="2:7" x14ac:dyDescent="0.2">
      <c r="B111" s="36"/>
      <c r="C111" s="36"/>
      <c r="D111" s="36"/>
      <c r="E111" s="36"/>
      <c r="F111" s="36"/>
      <c r="G111" s="36"/>
    </row>
    <row r="112" spans="2:7" x14ac:dyDescent="0.2">
      <c r="B112" s="36"/>
      <c r="C112" s="36"/>
      <c r="D112" s="36"/>
      <c r="E112" s="36"/>
      <c r="F112" s="36"/>
      <c r="G112" s="36"/>
    </row>
    <row r="113" spans="2:7" x14ac:dyDescent="0.2">
      <c r="B113" s="36"/>
      <c r="C113" s="36"/>
      <c r="D113" s="36"/>
      <c r="E113" s="36"/>
      <c r="F113" s="36"/>
      <c r="G113" s="36"/>
    </row>
    <row r="114" spans="2:7" x14ac:dyDescent="0.2">
      <c r="B114" s="36"/>
      <c r="C114" s="36"/>
      <c r="D114" s="36"/>
      <c r="E114" s="36"/>
      <c r="F114" s="36"/>
      <c r="G114" s="36"/>
    </row>
    <row r="115" spans="2:7" x14ac:dyDescent="0.2">
      <c r="B115" s="36"/>
      <c r="C115" s="36"/>
      <c r="D115" s="36"/>
      <c r="E115" s="36"/>
      <c r="F115" s="36"/>
      <c r="G115" s="36"/>
    </row>
    <row r="116" spans="2:7" x14ac:dyDescent="0.2">
      <c r="B116" s="36"/>
      <c r="C116" s="36"/>
      <c r="D116" s="36"/>
      <c r="E116" s="36"/>
      <c r="F116" s="36"/>
      <c r="G116" s="36"/>
    </row>
    <row r="117" spans="2:7" x14ac:dyDescent="0.2">
      <c r="B117" s="36"/>
      <c r="C117" s="36"/>
      <c r="D117" s="36"/>
      <c r="E117" s="36"/>
      <c r="F117" s="36"/>
      <c r="G117" s="36"/>
    </row>
    <row r="118" spans="2:7" x14ac:dyDescent="0.2">
      <c r="B118" s="36"/>
      <c r="C118" s="36"/>
      <c r="D118" s="36"/>
      <c r="E118" s="36"/>
      <c r="F118" s="36"/>
      <c r="G118" s="36"/>
    </row>
    <row r="119" spans="2:7" x14ac:dyDescent="0.2">
      <c r="B119" s="36"/>
      <c r="C119" s="36"/>
      <c r="D119" s="36"/>
      <c r="E119" s="36"/>
      <c r="F119" s="36"/>
      <c r="G119" s="36"/>
    </row>
    <row r="120" spans="2:7" x14ac:dyDescent="0.2">
      <c r="B120" s="36"/>
      <c r="C120" s="36"/>
      <c r="D120" s="36"/>
      <c r="E120" s="36"/>
      <c r="F120" s="36"/>
      <c r="G120" s="36"/>
    </row>
    <row r="121" spans="2:7" x14ac:dyDescent="0.2">
      <c r="B121" s="36"/>
      <c r="C121" s="36"/>
      <c r="D121" s="36"/>
      <c r="E121" s="36"/>
      <c r="F121" s="36"/>
      <c r="G121" s="36"/>
    </row>
    <row r="122" spans="2:7" x14ac:dyDescent="0.2">
      <c r="B122" s="36"/>
      <c r="C122" s="36"/>
      <c r="D122" s="36"/>
      <c r="E122" s="36"/>
      <c r="F122" s="36"/>
      <c r="G122" s="36"/>
    </row>
    <row r="123" spans="2:7" x14ac:dyDescent="0.2">
      <c r="B123" s="36"/>
      <c r="C123" s="36"/>
      <c r="D123" s="36"/>
      <c r="E123" s="36"/>
      <c r="F123" s="36"/>
      <c r="G123" s="36"/>
    </row>
    <row r="124" spans="2:7" x14ac:dyDescent="0.2">
      <c r="B124" s="36"/>
      <c r="C124" s="36"/>
      <c r="D124" s="36"/>
      <c r="E124" s="36"/>
      <c r="F124" s="36"/>
      <c r="G124" s="36"/>
    </row>
    <row r="125" spans="2:7" x14ac:dyDescent="0.2">
      <c r="B125" s="36"/>
      <c r="C125" s="36"/>
      <c r="D125" s="36"/>
      <c r="E125" s="36"/>
      <c r="F125" s="36"/>
      <c r="G125" s="36"/>
    </row>
    <row r="126" spans="2:7" x14ac:dyDescent="0.2">
      <c r="B126" s="36"/>
      <c r="C126" s="36"/>
      <c r="D126" s="36"/>
      <c r="E126" s="36"/>
      <c r="F126" s="36"/>
      <c r="G126" s="36"/>
    </row>
    <row r="127" spans="2:7" x14ac:dyDescent="0.2">
      <c r="B127" s="36"/>
      <c r="C127" s="36"/>
      <c r="D127" s="36"/>
      <c r="E127" s="36"/>
      <c r="F127" s="36"/>
      <c r="G127" s="36"/>
    </row>
    <row r="128" spans="2:7" x14ac:dyDescent="0.2">
      <c r="B128" s="36"/>
      <c r="C128" s="36"/>
      <c r="D128" s="36"/>
      <c r="E128" s="36"/>
      <c r="F128" s="36"/>
      <c r="G128" s="36"/>
    </row>
    <row r="129" spans="2:7" x14ac:dyDescent="0.2">
      <c r="B129" s="36"/>
      <c r="C129" s="36"/>
      <c r="D129" s="36"/>
      <c r="E129" s="36"/>
      <c r="F129" s="36"/>
      <c r="G129" s="36"/>
    </row>
    <row r="130" spans="2:7" x14ac:dyDescent="0.2">
      <c r="B130" s="36"/>
      <c r="C130" s="36"/>
      <c r="D130" s="36"/>
      <c r="E130" s="36"/>
      <c r="F130" s="36"/>
      <c r="G130" s="36"/>
    </row>
    <row r="131" spans="2:7" x14ac:dyDescent="0.2">
      <c r="B131" s="36"/>
      <c r="C131" s="36"/>
      <c r="D131" s="36"/>
      <c r="E131" s="36"/>
      <c r="F131" s="36"/>
      <c r="G131" s="36"/>
    </row>
    <row r="132" spans="2:7" x14ac:dyDescent="0.2">
      <c r="B132" s="36"/>
      <c r="C132" s="36"/>
      <c r="D132" s="36"/>
      <c r="E132" s="36"/>
      <c r="F132" s="36"/>
      <c r="G132" s="36"/>
    </row>
    <row r="133" spans="2:7" x14ac:dyDescent="0.2">
      <c r="B133" s="36"/>
      <c r="C133" s="36"/>
      <c r="D133" s="36"/>
      <c r="E133" s="36"/>
      <c r="F133" s="36"/>
      <c r="G133" s="36"/>
    </row>
    <row r="134" spans="2:7" x14ac:dyDescent="0.2">
      <c r="B134" s="36"/>
      <c r="C134" s="36"/>
      <c r="D134" s="36"/>
      <c r="E134" s="36"/>
      <c r="F134" s="36"/>
      <c r="G134" s="36"/>
    </row>
    <row r="135" spans="2:7" x14ac:dyDescent="0.2">
      <c r="B135" s="36"/>
      <c r="C135" s="36"/>
      <c r="D135" s="36"/>
      <c r="E135" s="36"/>
      <c r="F135" s="36"/>
      <c r="G135" s="36"/>
    </row>
    <row r="136" spans="2:7" x14ac:dyDescent="0.2">
      <c r="B136" s="36"/>
      <c r="C136" s="36"/>
      <c r="D136" s="36"/>
      <c r="E136" s="36"/>
      <c r="F136" s="36"/>
      <c r="G136" s="36"/>
    </row>
    <row r="137" spans="2:7" x14ac:dyDescent="0.2">
      <c r="B137" s="36"/>
      <c r="C137" s="36"/>
      <c r="D137" s="36"/>
      <c r="E137" s="36"/>
      <c r="F137" s="36"/>
      <c r="G137" s="36"/>
    </row>
    <row r="138" spans="2:7" x14ac:dyDescent="0.2">
      <c r="B138" s="36"/>
      <c r="C138" s="36"/>
      <c r="D138" s="36"/>
      <c r="E138" s="36"/>
      <c r="F138" s="36"/>
      <c r="G138" s="36"/>
    </row>
    <row r="139" spans="2:7" x14ac:dyDescent="0.2">
      <c r="B139" s="36"/>
      <c r="C139" s="36"/>
      <c r="D139" s="36"/>
      <c r="E139" s="36"/>
      <c r="F139" s="36"/>
      <c r="G139" s="36"/>
    </row>
    <row r="140" spans="2:7" x14ac:dyDescent="0.2">
      <c r="B140" s="36"/>
      <c r="C140" s="36"/>
      <c r="D140" s="36"/>
      <c r="E140" s="36"/>
      <c r="F140" s="36"/>
      <c r="G140" s="36"/>
    </row>
    <row r="141" spans="2:7" x14ac:dyDescent="0.2">
      <c r="B141" s="36"/>
      <c r="C141" s="36"/>
      <c r="D141" s="36"/>
      <c r="E141" s="36"/>
      <c r="F141" s="36"/>
      <c r="G141" s="36"/>
    </row>
    <row r="142" spans="2:7" x14ac:dyDescent="0.2">
      <c r="B142" s="36"/>
      <c r="C142" s="36"/>
      <c r="D142" s="36"/>
      <c r="E142" s="36"/>
      <c r="F142" s="36"/>
      <c r="G142" s="36"/>
    </row>
    <row r="143" spans="2:7" x14ac:dyDescent="0.2">
      <c r="B143" s="36"/>
      <c r="C143" s="36"/>
      <c r="D143" s="36"/>
      <c r="E143" s="36"/>
      <c r="F143" s="36"/>
      <c r="G143" s="36"/>
    </row>
    <row r="144" spans="2:7" x14ac:dyDescent="0.2">
      <c r="B144" s="36"/>
      <c r="C144" s="36"/>
      <c r="D144" s="36"/>
      <c r="E144" s="36"/>
      <c r="F144" s="36"/>
      <c r="G144" s="36"/>
    </row>
    <row r="145" spans="2:7" x14ac:dyDescent="0.2">
      <c r="B145" s="36"/>
      <c r="C145" s="36"/>
      <c r="D145" s="36"/>
      <c r="E145" s="36"/>
      <c r="F145" s="36"/>
      <c r="G145" s="36"/>
    </row>
    <row r="146" spans="2:7" x14ac:dyDescent="0.2">
      <c r="B146" s="36"/>
      <c r="C146" s="36"/>
      <c r="D146" s="36"/>
      <c r="E146" s="36"/>
      <c r="F146" s="36"/>
      <c r="G146" s="36"/>
    </row>
    <row r="147" spans="2:7" x14ac:dyDescent="0.2">
      <c r="B147" s="36"/>
      <c r="C147" s="36"/>
      <c r="D147" s="36"/>
      <c r="E147" s="36"/>
      <c r="F147" s="36"/>
      <c r="G147" s="36"/>
    </row>
    <row r="148" spans="2:7" x14ac:dyDescent="0.2">
      <c r="B148" s="36"/>
      <c r="C148" s="36"/>
      <c r="D148" s="36"/>
      <c r="E148" s="36"/>
      <c r="F148" s="36"/>
      <c r="G148" s="36"/>
    </row>
    <row r="149" spans="2:7" x14ac:dyDescent="0.2">
      <c r="B149" s="36"/>
      <c r="C149" s="36"/>
      <c r="D149" s="36"/>
      <c r="E149" s="36"/>
      <c r="F149" s="36"/>
      <c r="G149" s="36"/>
    </row>
    <row r="150" spans="2:7" x14ac:dyDescent="0.2">
      <c r="B150" s="36"/>
      <c r="C150" s="36"/>
      <c r="D150" s="36"/>
      <c r="E150" s="36"/>
      <c r="F150" s="36"/>
      <c r="G150" s="36"/>
    </row>
    <row r="151" spans="2:7" x14ac:dyDescent="0.2">
      <c r="B151" s="36"/>
      <c r="C151" s="36"/>
      <c r="D151" s="36"/>
      <c r="E151" s="36"/>
      <c r="F151" s="36"/>
      <c r="G151" s="36"/>
    </row>
    <row r="152" spans="2:7" x14ac:dyDescent="0.2">
      <c r="B152" s="36"/>
      <c r="C152" s="36"/>
      <c r="D152" s="36"/>
      <c r="E152" s="36"/>
      <c r="F152" s="36"/>
      <c r="G152" s="36"/>
    </row>
    <row r="153" spans="2:7" x14ac:dyDescent="0.2">
      <c r="B153" s="36"/>
      <c r="C153" s="36"/>
      <c r="D153" s="36"/>
      <c r="E153" s="36"/>
      <c r="F153" s="36"/>
      <c r="G153" s="36"/>
    </row>
    <row r="154" spans="2:7" x14ac:dyDescent="0.2">
      <c r="B154" s="36"/>
      <c r="C154" s="36"/>
      <c r="D154" s="36"/>
      <c r="E154" s="36"/>
      <c r="F154" s="36"/>
      <c r="G154" s="36"/>
    </row>
    <row r="155" spans="2:7" x14ac:dyDescent="0.2">
      <c r="B155" s="36"/>
      <c r="C155" s="36"/>
      <c r="D155" s="36"/>
      <c r="E155" s="36"/>
      <c r="F155" s="36"/>
      <c r="G155" s="36"/>
    </row>
    <row r="156" spans="2:7" x14ac:dyDescent="0.2">
      <c r="B156" s="36"/>
      <c r="C156" s="36"/>
      <c r="D156" s="36"/>
      <c r="E156" s="36"/>
      <c r="F156" s="36"/>
      <c r="G156" s="36"/>
    </row>
    <row r="157" spans="2:7" x14ac:dyDescent="0.2">
      <c r="B157" s="36"/>
      <c r="C157" s="36"/>
      <c r="D157" s="36"/>
      <c r="E157" s="36"/>
      <c r="F157" s="36"/>
      <c r="G157" s="36"/>
    </row>
    <row r="158" spans="2:7" x14ac:dyDescent="0.2">
      <c r="B158" s="36"/>
      <c r="C158" s="36"/>
      <c r="D158" s="36"/>
      <c r="E158" s="36"/>
      <c r="F158" s="36"/>
      <c r="G158" s="36"/>
    </row>
    <row r="159" spans="2:7" x14ac:dyDescent="0.2">
      <c r="B159" s="36"/>
      <c r="C159" s="36"/>
      <c r="D159" s="36"/>
      <c r="E159" s="36"/>
      <c r="F159" s="36"/>
      <c r="G159" s="36"/>
    </row>
    <row r="160" spans="2:7" x14ac:dyDescent="0.2">
      <c r="B160" s="36"/>
      <c r="C160" s="36"/>
      <c r="D160" s="36"/>
      <c r="E160" s="36"/>
      <c r="F160" s="36"/>
      <c r="G160" s="36"/>
    </row>
    <row r="161" spans="2:7" x14ac:dyDescent="0.2">
      <c r="B161" s="36"/>
      <c r="C161" s="36"/>
      <c r="D161" s="36"/>
      <c r="E161" s="36"/>
      <c r="F161" s="36"/>
      <c r="G161" s="36"/>
    </row>
    <row r="162" spans="2:7" x14ac:dyDescent="0.2">
      <c r="B162" s="36"/>
      <c r="C162" s="36"/>
      <c r="D162" s="36"/>
      <c r="E162" s="36"/>
      <c r="F162" s="36"/>
      <c r="G162" s="36"/>
    </row>
    <row r="163" spans="2:7" x14ac:dyDescent="0.2">
      <c r="B163" s="36"/>
      <c r="C163" s="36"/>
      <c r="D163" s="36"/>
      <c r="E163" s="36"/>
      <c r="F163" s="36"/>
      <c r="G163" s="36"/>
    </row>
    <row r="164" spans="2:7" x14ac:dyDescent="0.2">
      <c r="B164" s="36"/>
      <c r="C164" s="36"/>
      <c r="D164" s="36"/>
      <c r="E164" s="36"/>
      <c r="F164" s="36"/>
      <c r="G164" s="36"/>
    </row>
    <row r="165" spans="2:7" x14ac:dyDescent="0.2">
      <c r="B165" s="36"/>
      <c r="C165" s="36"/>
      <c r="D165" s="36"/>
      <c r="E165" s="36"/>
      <c r="F165" s="36"/>
      <c r="G165" s="36"/>
    </row>
    <row r="166" spans="2:7" x14ac:dyDescent="0.2">
      <c r="B166" s="36"/>
      <c r="C166" s="36"/>
      <c r="D166" s="36"/>
      <c r="E166" s="36"/>
      <c r="F166" s="36"/>
      <c r="G166" s="36"/>
    </row>
    <row r="167" spans="2:7" x14ac:dyDescent="0.2">
      <c r="B167" s="36"/>
      <c r="C167" s="36"/>
      <c r="D167" s="36"/>
      <c r="E167" s="36"/>
      <c r="F167" s="36"/>
      <c r="G167" s="36"/>
    </row>
    <row r="168" spans="2:7" x14ac:dyDescent="0.2">
      <c r="B168" s="36"/>
      <c r="C168" s="36"/>
      <c r="D168" s="36"/>
      <c r="E168" s="36"/>
      <c r="F168" s="36"/>
      <c r="G168" s="36"/>
    </row>
    <row r="169" spans="2:7" x14ac:dyDescent="0.2">
      <c r="B169" s="36"/>
      <c r="C169" s="36"/>
      <c r="D169" s="36"/>
      <c r="E169" s="36"/>
      <c r="F169" s="36"/>
      <c r="G169" s="36"/>
    </row>
    <row r="170" spans="2:7" x14ac:dyDescent="0.2">
      <c r="B170" s="36"/>
      <c r="C170" s="36"/>
      <c r="D170" s="36"/>
      <c r="E170" s="36"/>
      <c r="F170" s="36"/>
      <c r="G170" s="36"/>
    </row>
    <row r="171" spans="2:7" x14ac:dyDescent="0.2">
      <c r="B171" s="36"/>
      <c r="C171" s="36"/>
      <c r="D171" s="36"/>
      <c r="E171" s="36"/>
      <c r="F171" s="36"/>
      <c r="G171" s="36"/>
    </row>
    <row r="172" spans="2:7" x14ac:dyDescent="0.2">
      <c r="B172" s="36"/>
      <c r="C172" s="36"/>
      <c r="D172" s="36"/>
      <c r="E172" s="36"/>
      <c r="F172" s="36"/>
      <c r="G172" s="36"/>
    </row>
    <row r="173" spans="2:7" x14ac:dyDescent="0.2">
      <c r="B173" s="36"/>
      <c r="C173" s="36"/>
      <c r="D173" s="36"/>
      <c r="E173" s="36"/>
      <c r="F173" s="36"/>
      <c r="G173" s="36"/>
    </row>
    <row r="174" spans="2:7" x14ac:dyDescent="0.2">
      <c r="B174" s="36"/>
      <c r="C174" s="36"/>
      <c r="D174" s="36"/>
      <c r="E174" s="36"/>
      <c r="F174" s="36"/>
      <c r="G174" s="36"/>
    </row>
    <row r="175" spans="2:7" x14ac:dyDescent="0.2">
      <c r="B175" s="36"/>
      <c r="C175" s="36"/>
      <c r="D175" s="36"/>
      <c r="E175" s="36"/>
      <c r="F175" s="36"/>
      <c r="G175" s="36"/>
    </row>
    <row r="176" spans="2:7" x14ac:dyDescent="0.2">
      <c r="B176" s="36"/>
      <c r="C176" s="36"/>
      <c r="D176" s="36"/>
      <c r="E176" s="36"/>
      <c r="F176" s="36"/>
      <c r="G176" s="36"/>
    </row>
    <row r="177" spans="2:7" x14ac:dyDescent="0.2">
      <c r="B177" s="36"/>
      <c r="C177" s="36"/>
      <c r="D177" s="36"/>
      <c r="E177" s="36"/>
      <c r="F177" s="36"/>
      <c r="G177" s="36"/>
    </row>
    <row r="178" spans="2:7" x14ac:dyDescent="0.2">
      <c r="B178" s="36"/>
      <c r="C178" s="36"/>
      <c r="D178" s="36"/>
      <c r="E178" s="36"/>
      <c r="F178" s="36"/>
      <c r="G178" s="36"/>
    </row>
    <row r="179" spans="2:7" x14ac:dyDescent="0.2">
      <c r="B179" s="36"/>
      <c r="C179" s="36"/>
      <c r="D179" s="36"/>
      <c r="E179" s="36"/>
      <c r="F179" s="36"/>
      <c r="G179" s="36"/>
    </row>
    <row r="180" spans="2:7" x14ac:dyDescent="0.2">
      <c r="B180" s="36"/>
      <c r="C180" s="36"/>
      <c r="D180" s="36"/>
      <c r="E180" s="36"/>
      <c r="F180" s="36"/>
      <c r="G180" s="36"/>
    </row>
    <row r="181" spans="2:7" x14ac:dyDescent="0.2">
      <c r="B181" s="36"/>
      <c r="C181" s="36"/>
      <c r="D181" s="36"/>
      <c r="E181" s="36"/>
      <c r="F181" s="36"/>
      <c r="G181" s="36"/>
    </row>
  </sheetData>
  <sheetProtection algorithmName="SHA-512" hashValue="juw9g5omOu+m2aYHQvznfAMWB6I5N+NRg6izZSRdJsHHsNBrkmrVehsFgSwM+rrFgPhiUqsYGgMFCUkPLfk1gQ==" saltValue="dCevmmxHtSNbNcLdM8OLHA==" spinCount="100000" sheet="1" objects="1" scenarios="1"/>
  <mergeCells count="28">
    <mergeCell ref="A1:F1"/>
    <mergeCell ref="A4:F4"/>
    <mergeCell ref="A5:F5"/>
    <mergeCell ref="A6:F6"/>
    <mergeCell ref="A7:F7"/>
    <mergeCell ref="A3:E3"/>
    <mergeCell ref="A11:A12"/>
    <mergeCell ref="A13:A14"/>
    <mergeCell ref="C11:C12"/>
    <mergeCell ref="A18:A19"/>
    <mergeCell ref="C18:C19"/>
    <mergeCell ref="C15:C16"/>
    <mergeCell ref="A21:A22"/>
    <mergeCell ref="C21:C22"/>
    <mergeCell ref="A24:A25"/>
    <mergeCell ref="C24:C25"/>
    <mergeCell ref="A27:A28"/>
    <mergeCell ref="C27:C28"/>
    <mergeCell ref="B42:E42"/>
    <mergeCell ref="F42:G42"/>
    <mergeCell ref="A39:A40"/>
    <mergeCell ref="C39:C40"/>
    <mergeCell ref="A30:A31"/>
    <mergeCell ref="C30:C31"/>
    <mergeCell ref="A33:A34"/>
    <mergeCell ref="C33:C34"/>
    <mergeCell ref="A36:A37"/>
    <mergeCell ref="C36:C37"/>
  </mergeCells>
  <pageMargins left="0.7" right="0.5208333333333333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showWhiteSpace="0" view="pageBreakPreview" topLeftCell="A59" zoomScaleNormal="100" zoomScaleSheetLayoutView="100" workbookViewId="0">
      <selection activeCell="C53" sqref="C53:C98"/>
    </sheetView>
  </sheetViews>
  <sheetFormatPr defaultColWidth="9.140625" defaultRowHeight="15" x14ac:dyDescent="0.25"/>
  <cols>
    <col min="1" max="1" width="4.85546875" style="47" customWidth="1"/>
    <col min="2" max="2" width="32.85546875" style="47" customWidth="1"/>
    <col min="3" max="3" width="12.7109375" style="47" customWidth="1"/>
    <col min="4" max="4" width="6.140625" style="47" customWidth="1"/>
    <col min="5" max="5" width="9.140625" style="47"/>
    <col min="6" max="6" width="9.140625" style="47" customWidth="1"/>
    <col min="7" max="7" width="12.7109375" style="47" customWidth="1"/>
    <col min="8" max="8" width="2.7109375" style="47" hidden="1" customWidth="1"/>
    <col min="9" max="9" width="5" style="47" hidden="1" customWidth="1"/>
    <col min="10" max="16384" width="9.140625" style="47"/>
  </cols>
  <sheetData>
    <row r="1" spans="1:9" x14ac:dyDescent="0.25">
      <c r="A1" s="135" t="s">
        <v>74</v>
      </c>
      <c r="B1" s="136"/>
      <c r="C1" s="136"/>
      <c r="D1" s="136"/>
      <c r="E1" s="136"/>
      <c r="F1" s="136"/>
      <c r="G1" s="136"/>
      <c r="H1" s="45"/>
      <c r="I1" s="46"/>
    </row>
    <row r="2" spans="1:9" x14ac:dyDescent="0.25">
      <c r="A2" s="137"/>
      <c r="B2" s="138"/>
      <c r="C2" s="138"/>
      <c r="D2" s="138"/>
      <c r="E2" s="138"/>
      <c r="F2" s="138"/>
      <c r="G2" s="138"/>
      <c r="H2" s="48"/>
      <c r="I2" s="48"/>
    </row>
    <row r="3" spans="1:9" x14ac:dyDescent="0.25">
      <c r="A3" s="335" t="s">
        <v>76</v>
      </c>
      <c r="B3" s="335"/>
      <c r="C3" s="335"/>
      <c r="D3" s="335"/>
      <c r="E3" s="335"/>
      <c r="F3" s="335"/>
      <c r="G3" s="335"/>
      <c r="H3" s="48"/>
      <c r="I3" s="48"/>
    </row>
    <row r="4" spans="1:9" x14ac:dyDescent="0.25">
      <c r="A4" s="335" t="s">
        <v>77</v>
      </c>
      <c r="B4" s="335"/>
      <c r="C4" s="335"/>
      <c r="D4" s="335"/>
      <c r="E4" s="335"/>
      <c r="F4" s="335"/>
      <c r="G4" s="335"/>
      <c r="H4" s="48"/>
      <c r="I4" s="48"/>
    </row>
    <row r="5" spans="1:9" ht="15" customHeight="1" x14ac:dyDescent="0.25">
      <c r="A5" s="335" t="s">
        <v>78</v>
      </c>
      <c r="B5" s="335"/>
      <c r="C5" s="335"/>
      <c r="D5" s="335"/>
      <c r="E5" s="335"/>
      <c r="F5" s="335"/>
      <c r="G5" s="335"/>
      <c r="H5" s="48"/>
      <c r="I5" s="48"/>
    </row>
    <row r="6" spans="1:9" ht="15" customHeight="1" x14ac:dyDescent="0.25">
      <c r="A6" s="335" t="s">
        <v>79</v>
      </c>
      <c r="B6" s="335"/>
      <c r="C6" s="335"/>
      <c r="D6" s="335"/>
      <c r="E6" s="335"/>
      <c r="F6" s="335"/>
      <c r="G6" s="335"/>
      <c r="H6" s="48"/>
      <c r="I6" s="48"/>
    </row>
    <row r="7" spans="1:9" ht="15" customHeight="1" x14ac:dyDescent="0.25">
      <c r="A7" s="335" t="s">
        <v>80</v>
      </c>
      <c r="B7" s="335"/>
      <c r="C7" s="335"/>
      <c r="D7" s="335"/>
      <c r="E7" s="335"/>
      <c r="F7" s="335"/>
      <c r="G7" s="335"/>
      <c r="H7" s="48"/>
      <c r="I7" s="48"/>
    </row>
    <row r="8" spans="1:9" ht="15" customHeight="1" x14ac:dyDescent="0.25">
      <c r="A8" s="331" t="s">
        <v>81</v>
      </c>
      <c r="B8" s="331"/>
      <c r="C8" s="331"/>
      <c r="D8" s="331"/>
      <c r="E8" s="331"/>
      <c r="F8" s="331"/>
      <c r="G8" s="331"/>
      <c r="H8" s="48"/>
      <c r="I8" s="48"/>
    </row>
    <row r="9" spans="1:9" ht="15" customHeight="1" x14ac:dyDescent="0.25">
      <c r="A9" s="331" t="s">
        <v>82</v>
      </c>
      <c r="B9" s="331"/>
      <c r="C9" s="331"/>
      <c r="D9" s="331"/>
      <c r="E9" s="331"/>
      <c r="F9" s="331"/>
      <c r="G9" s="331"/>
      <c r="H9" s="48"/>
      <c r="I9" s="48"/>
    </row>
    <row r="10" spans="1:9" ht="15" customHeight="1" x14ac:dyDescent="0.25">
      <c r="A10" s="336" t="s">
        <v>83</v>
      </c>
      <c r="B10" s="336"/>
      <c r="C10" s="336"/>
      <c r="D10" s="336"/>
      <c r="E10" s="336"/>
      <c r="F10" s="336"/>
      <c r="G10" s="336"/>
      <c r="H10" s="48"/>
      <c r="I10" s="48"/>
    </row>
    <row r="11" spans="1:9" ht="15" customHeight="1" x14ac:dyDescent="0.25">
      <c r="A11" s="331" t="s">
        <v>84</v>
      </c>
      <c r="B11" s="331"/>
      <c r="C11" s="331"/>
      <c r="D11" s="331"/>
      <c r="E11" s="331"/>
      <c r="F11" s="331"/>
      <c r="G11" s="331"/>
      <c r="H11" s="48"/>
      <c r="I11" s="48"/>
    </row>
    <row r="12" spans="1:9" ht="15" customHeight="1" x14ac:dyDescent="0.25">
      <c r="A12" s="331" t="s">
        <v>85</v>
      </c>
      <c r="B12" s="331"/>
      <c r="C12" s="331"/>
      <c r="D12" s="331"/>
      <c r="E12" s="331"/>
      <c r="F12" s="331"/>
      <c r="G12" s="331"/>
      <c r="H12" s="48"/>
      <c r="I12" s="48"/>
    </row>
    <row r="13" spans="1:9" ht="15" customHeight="1" x14ac:dyDescent="0.25">
      <c r="A13" s="331" t="s">
        <v>86</v>
      </c>
      <c r="B13" s="331"/>
      <c r="C13" s="331"/>
      <c r="D13" s="331"/>
      <c r="E13" s="331"/>
      <c r="F13" s="331"/>
      <c r="G13" s="331"/>
      <c r="H13" s="48"/>
      <c r="I13" s="48"/>
    </row>
    <row r="14" spans="1:9" ht="15" customHeight="1" x14ac:dyDescent="0.25">
      <c r="A14" s="333" t="s">
        <v>87</v>
      </c>
      <c r="B14" s="333"/>
      <c r="C14" s="333"/>
      <c r="D14" s="333"/>
      <c r="E14" s="333"/>
      <c r="F14" s="333"/>
      <c r="G14" s="139"/>
      <c r="H14" s="48"/>
      <c r="I14" s="48"/>
    </row>
    <row r="15" spans="1:9" ht="15" customHeight="1" x14ac:dyDescent="0.25">
      <c r="A15" s="331" t="s">
        <v>88</v>
      </c>
      <c r="B15" s="331"/>
      <c r="C15" s="331"/>
      <c r="D15" s="331"/>
      <c r="E15" s="331"/>
      <c r="F15" s="331"/>
      <c r="G15" s="331"/>
      <c r="H15" s="48"/>
      <c r="I15" s="48"/>
    </row>
    <row r="16" spans="1:9" ht="15" customHeight="1" x14ac:dyDescent="0.25">
      <c r="A16" s="331" t="s">
        <v>89</v>
      </c>
      <c r="B16" s="331"/>
      <c r="C16" s="331"/>
      <c r="D16" s="331"/>
      <c r="E16" s="331"/>
      <c r="F16" s="331"/>
      <c r="G16" s="331"/>
      <c r="H16" s="48"/>
      <c r="I16" s="48"/>
    </row>
    <row r="17" spans="1:9" ht="15" customHeight="1" x14ac:dyDescent="0.25">
      <c r="A17" s="331" t="s">
        <v>90</v>
      </c>
      <c r="B17" s="331"/>
      <c r="C17" s="331"/>
      <c r="D17" s="331"/>
      <c r="E17" s="331"/>
      <c r="F17" s="331"/>
      <c r="G17" s="331"/>
      <c r="H17" s="48"/>
      <c r="I17" s="48"/>
    </row>
    <row r="18" spans="1:9" ht="15" customHeight="1" x14ac:dyDescent="0.25">
      <c r="A18" s="331" t="s">
        <v>91</v>
      </c>
      <c r="B18" s="331"/>
      <c r="C18" s="331"/>
      <c r="D18" s="331"/>
      <c r="E18" s="331"/>
      <c r="F18" s="331"/>
      <c r="G18" s="331"/>
      <c r="H18" s="48"/>
      <c r="I18" s="48"/>
    </row>
    <row r="19" spans="1:9" ht="15" customHeight="1" x14ac:dyDescent="0.25">
      <c r="A19" s="331" t="s">
        <v>92</v>
      </c>
      <c r="B19" s="331"/>
      <c r="C19" s="331"/>
      <c r="D19" s="331"/>
      <c r="E19" s="331"/>
      <c r="F19" s="331"/>
      <c r="G19" s="331"/>
      <c r="H19" s="48"/>
      <c r="I19" s="48"/>
    </row>
    <row r="20" spans="1:9" ht="15" customHeight="1" x14ac:dyDescent="0.25">
      <c r="A20" s="333" t="s">
        <v>93</v>
      </c>
      <c r="B20" s="333"/>
      <c r="C20" s="333"/>
      <c r="D20" s="333"/>
      <c r="E20" s="333"/>
      <c r="F20" s="333"/>
      <c r="G20" s="333"/>
      <c r="H20" s="48"/>
      <c r="I20" s="48"/>
    </row>
    <row r="21" spans="1:9" ht="15" customHeight="1" x14ac:dyDescent="0.25">
      <c r="A21" s="140"/>
      <c r="B21" s="337" t="s">
        <v>94</v>
      </c>
      <c r="C21" s="337"/>
      <c r="D21" s="141"/>
      <c r="E21" s="142"/>
      <c r="F21" s="143"/>
      <c r="G21" s="139"/>
      <c r="H21" s="48"/>
      <c r="I21" s="48"/>
    </row>
    <row r="22" spans="1:9" ht="15" customHeight="1" x14ac:dyDescent="0.25">
      <c r="A22" s="331" t="s">
        <v>95</v>
      </c>
      <c r="B22" s="331"/>
      <c r="C22" s="331"/>
      <c r="D22" s="331"/>
      <c r="E22" s="331"/>
      <c r="F22" s="331"/>
      <c r="G22" s="331"/>
      <c r="H22" s="48"/>
      <c r="I22" s="48"/>
    </row>
    <row r="23" spans="1:9" ht="15" customHeight="1" x14ac:dyDescent="0.25">
      <c r="A23" s="331" t="s">
        <v>96</v>
      </c>
      <c r="B23" s="331"/>
      <c r="C23" s="331"/>
      <c r="D23" s="331"/>
      <c r="E23" s="331"/>
      <c r="F23" s="331"/>
      <c r="G23" s="331"/>
      <c r="H23" s="48"/>
      <c r="I23" s="48"/>
    </row>
    <row r="24" spans="1:9" ht="15" customHeight="1" x14ac:dyDescent="0.25">
      <c r="A24" s="331" t="s">
        <v>97</v>
      </c>
      <c r="B24" s="331"/>
      <c r="C24" s="331"/>
      <c r="D24" s="331"/>
      <c r="E24" s="331"/>
      <c r="F24" s="331"/>
      <c r="G24" s="331"/>
      <c r="H24" s="48"/>
      <c r="I24" s="48"/>
    </row>
    <row r="25" spans="1:9" ht="15" customHeight="1" x14ac:dyDescent="0.25">
      <c r="A25" s="331" t="s">
        <v>98</v>
      </c>
      <c r="B25" s="331"/>
      <c r="C25" s="331"/>
      <c r="D25" s="331"/>
      <c r="E25" s="331"/>
      <c r="F25" s="331"/>
      <c r="G25" s="331"/>
      <c r="H25" s="48"/>
      <c r="I25" s="48"/>
    </row>
    <row r="26" spans="1:9" ht="15" customHeight="1" x14ac:dyDescent="0.25">
      <c r="A26" s="331" t="s">
        <v>99</v>
      </c>
      <c r="B26" s="331"/>
      <c r="C26" s="331"/>
      <c r="D26" s="331"/>
      <c r="E26" s="331"/>
      <c r="F26" s="331"/>
      <c r="G26" s="331"/>
      <c r="H26" s="48"/>
      <c r="I26" s="48"/>
    </row>
    <row r="27" spans="1:9" ht="15" customHeight="1" x14ac:dyDescent="0.25">
      <c r="A27" s="331" t="s">
        <v>100</v>
      </c>
      <c r="B27" s="331"/>
      <c r="C27" s="331"/>
      <c r="D27" s="331"/>
      <c r="E27" s="331"/>
      <c r="F27" s="331"/>
      <c r="G27" s="331"/>
      <c r="H27" s="48"/>
      <c r="I27" s="48"/>
    </row>
    <row r="28" spans="1:9" ht="15" customHeight="1" x14ac:dyDescent="0.25">
      <c r="A28" s="331" t="s">
        <v>101</v>
      </c>
      <c r="B28" s="331"/>
      <c r="C28" s="331"/>
      <c r="D28" s="331"/>
      <c r="E28" s="331"/>
      <c r="F28" s="331"/>
      <c r="G28" s="331"/>
      <c r="H28" s="48"/>
      <c r="I28" s="48"/>
    </row>
    <row r="29" spans="1:9" ht="15" customHeight="1" x14ac:dyDescent="0.25">
      <c r="A29" s="331" t="s">
        <v>102</v>
      </c>
      <c r="B29" s="331"/>
      <c r="C29" s="331"/>
      <c r="D29" s="331"/>
      <c r="E29" s="331"/>
      <c r="F29" s="331"/>
      <c r="G29" s="331"/>
      <c r="H29" s="48"/>
      <c r="I29" s="48"/>
    </row>
    <row r="30" spans="1:9" ht="15" customHeight="1" x14ac:dyDescent="0.25">
      <c r="A30" s="331" t="s">
        <v>103</v>
      </c>
      <c r="B30" s="331"/>
      <c r="C30" s="331"/>
      <c r="D30" s="331"/>
      <c r="E30" s="331"/>
      <c r="F30" s="331"/>
      <c r="G30" s="331"/>
      <c r="H30" s="48"/>
      <c r="I30" s="48"/>
    </row>
    <row r="31" spans="1:9" ht="15" customHeight="1" x14ac:dyDescent="0.25">
      <c r="A31" s="331" t="s">
        <v>104</v>
      </c>
      <c r="B31" s="331"/>
      <c r="C31" s="331"/>
      <c r="D31" s="331"/>
      <c r="E31" s="331"/>
      <c r="F31" s="331"/>
      <c r="G31" s="331"/>
      <c r="H31" s="48"/>
      <c r="I31" s="48"/>
    </row>
    <row r="32" spans="1:9" ht="15" customHeight="1" x14ac:dyDescent="0.25">
      <c r="A32" s="331" t="s">
        <v>105</v>
      </c>
      <c r="B32" s="331"/>
      <c r="C32" s="331"/>
      <c r="D32" s="331"/>
      <c r="E32" s="331"/>
      <c r="F32" s="331"/>
      <c r="G32" s="331"/>
      <c r="H32" s="48"/>
      <c r="I32" s="48"/>
    </row>
    <row r="33" spans="1:9" ht="15" customHeight="1" x14ac:dyDescent="0.25">
      <c r="A33" s="333" t="s">
        <v>106</v>
      </c>
      <c r="B33" s="333"/>
      <c r="C33" s="333"/>
      <c r="D33" s="333"/>
      <c r="E33" s="333"/>
      <c r="F33" s="333"/>
      <c r="G33" s="333"/>
      <c r="H33" s="48"/>
      <c r="I33" s="48"/>
    </row>
    <row r="34" spans="1:9" ht="15" customHeight="1" x14ac:dyDescent="0.25">
      <c r="A34" s="140"/>
      <c r="B34" s="334" t="s">
        <v>107</v>
      </c>
      <c r="C34" s="334"/>
      <c r="D34" s="141"/>
      <c r="E34" s="142"/>
      <c r="F34" s="143"/>
      <c r="G34" s="139"/>
      <c r="H34" s="48"/>
      <c r="I34" s="48"/>
    </row>
    <row r="35" spans="1:9" ht="15" customHeight="1" x14ac:dyDescent="0.25">
      <c r="A35" s="331" t="s">
        <v>108</v>
      </c>
      <c r="B35" s="331"/>
      <c r="C35" s="331"/>
      <c r="D35" s="331"/>
      <c r="E35" s="331"/>
      <c r="F35" s="331"/>
      <c r="G35" s="331"/>
      <c r="H35" s="48"/>
      <c r="I35" s="48"/>
    </row>
    <row r="36" spans="1:9" ht="15" customHeight="1" x14ac:dyDescent="0.25">
      <c r="A36" s="331" t="s">
        <v>109</v>
      </c>
      <c r="B36" s="331"/>
      <c r="C36" s="331"/>
      <c r="D36" s="331"/>
      <c r="E36" s="331"/>
      <c r="F36" s="331"/>
      <c r="G36" s="331"/>
      <c r="H36" s="48"/>
      <c r="I36" s="48"/>
    </row>
    <row r="37" spans="1:9" ht="15" customHeight="1" x14ac:dyDescent="0.25">
      <c r="A37" s="331" t="s">
        <v>110</v>
      </c>
      <c r="B37" s="331"/>
      <c r="C37" s="331"/>
      <c r="D37" s="331"/>
      <c r="E37" s="331"/>
      <c r="F37" s="331"/>
      <c r="G37" s="331"/>
      <c r="H37" s="48"/>
      <c r="I37" s="48"/>
    </row>
    <row r="38" spans="1:9" ht="15" customHeight="1" x14ac:dyDescent="0.25">
      <c r="A38" s="331" t="s">
        <v>111</v>
      </c>
      <c r="B38" s="331"/>
      <c r="C38" s="331"/>
      <c r="D38" s="331"/>
      <c r="E38" s="331"/>
      <c r="F38" s="331"/>
      <c r="G38" s="331"/>
      <c r="H38" s="48"/>
      <c r="I38" s="48"/>
    </row>
    <row r="39" spans="1:9" ht="15" customHeight="1" x14ac:dyDescent="0.25">
      <c r="A39" s="331" t="s">
        <v>112</v>
      </c>
      <c r="B39" s="331"/>
      <c r="C39" s="331"/>
      <c r="D39" s="331"/>
      <c r="E39" s="331"/>
      <c r="F39" s="331"/>
      <c r="G39" s="331"/>
      <c r="H39" s="48"/>
      <c r="I39" s="48"/>
    </row>
    <row r="40" spans="1:9" ht="15" customHeight="1" x14ac:dyDescent="0.25">
      <c r="A40" s="331" t="s">
        <v>113</v>
      </c>
      <c r="B40" s="331"/>
      <c r="C40" s="331"/>
      <c r="D40" s="331"/>
      <c r="E40" s="331"/>
      <c r="F40" s="331"/>
      <c r="G40" s="331"/>
      <c r="H40" s="48"/>
      <c r="I40" s="48"/>
    </row>
    <row r="41" spans="1:9" ht="15" customHeight="1" x14ac:dyDescent="0.25">
      <c r="A41" s="331" t="s">
        <v>114</v>
      </c>
      <c r="B41" s="331"/>
      <c r="C41" s="331"/>
      <c r="D41" s="331"/>
      <c r="E41" s="331"/>
      <c r="F41" s="331"/>
      <c r="G41" s="331"/>
      <c r="H41" s="48"/>
      <c r="I41" s="48"/>
    </row>
    <row r="42" spans="1:9" ht="15" customHeight="1" x14ac:dyDescent="0.25">
      <c r="A42" s="331" t="s">
        <v>115</v>
      </c>
      <c r="B42" s="331"/>
      <c r="C42" s="331"/>
      <c r="D42" s="331"/>
      <c r="E42" s="331"/>
      <c r="F42" s="331"/>
      <c r="G42" s="331"/>
      <c r="H42" s="48"/>
      <c r="I42" s="48"/>
    </row>
    <row r="43" spans="1:9" ht="15" customHeight="1" x14ac:dyDescent="0.25">
      <c r="A43" s="331" t="s">
        <v>116</v>
      </c>
      <c r="B43" s="331"/>
      <c r="C43" s="331"/>
      <c r="D43" s="331"/>
      <c r="E43" s="331"/>
      <c r="F43" s="331"/>
      <c r="G43" s="331"/>
      <c r="H43" s="48"/>
      <c r="I43" s="48"/>
    </row>
    <row r="44" spans="1:9" ht="15" customHeight="1" x14ac:dyDescent="0.25">
      <c r="A44" s="333" t="s">
        <v>117</v>
      </c>
      <c r="B44" s="333"/>
      <c r="C44" s="333"/>
      <c r="D44" s="333"/>
      <c r="E44" s="333"/>
      <c r="F44" s="333"/>
      <c r="G44" s="333"/>
      <c r="H44" s="48"/>
      <c r="I44" s="48"/>
    </row>
    <row r="45" spans="1:9" ht="15" customHeight="1" x14ac:dyDescent="0.25">
      <c r="A45" s="331" t="s">
        <v>118</v>
      </c>
      <c r="B45" s="331"/>
      <c r="C45" s="331"/>
      <c r="D45" s="331"/>
      <c r="E45" s="331"/>
      <c r="F45" s="331"/>
      <c r="G45" s="331"/>
      <c r="H45" s="48"/>
      <c r="I45" s="48"/>
    </row>
    <row r="46" spans="1:9" ht="15" customHeight="1" x14ac:dyDescent="0.25">
      <c r="A46" s="49"/>
      <c r="B46" s="49"/>
      <c r="C46" s="49"/>
      <c r="D46" s="49"/>
      <c r="E46" s="49"/>
      <c r="F46" s="49"/>
      <c r="G46" s="49"/>
      <c r="H46" s="48"/>
      <c r="I46" s="48"/>
    </row>
    <row r="47" spans="1:9" ht="15" customHeight="1" x14ac:dyDescent="0.25">
      <c r="A47" s="49"/>
      <c r="B47" s="49"/>
      <c r="C47" s="49"/>
      <c r="D47" s="49"/>
      <c r="E47" s="49"/>
      <c r="F47" s="49"/>
      <c r="G47" s="49"/>
      <c r="H47" s="48"/>
      <c r="I47" s="48"/>
    </row>
    <row r="48" spans="1:9" ht="15" customHeight="1" x14ac:dyDescent="0.25">
      <c r="A48" s="49"/>
      <c r="B48" s="49"/>
      <c r="C48" s="49"/>
      <c r="D48" s="49"/>
      <c r="E48" s="49"/>
      <c r="F48" s="49"/>
      <c r="G48" s="49"/>
      <c r="H48" s="48"/>
      <c r="I48" s="48"/>
    </row>
    <row r="49" spans="1:9" ht="15" customHeight="1" x14ac:dyDescent="0.25">
      <c r="A49" s="49"/>
      <c r="B49" s="49"/>
      <c r="C49" s="49"/>
      <c r="D49" s="49"/>
      <c r="E49" s="49"/>
      <c r="F49" s="49"/>
      <c r="G49" s="49"/>
      <c r="H49" s="48"/>
      <c r="I49" s="48"/>
    </row>
    <row r="50" spans="1:9" ht="15" customHeight="1" x14ac:dyDescent="0.25">
      <c r="A50" s="49"/>
      <c r="B50" s="49"/>
      <c r="C50" s="49"/>
      <c r="D50" s="49"/>
      <c r="E50" s="49"/>
      <c r="F50" s="49"/>
      <c r="G50" s="49"/>
      <c r="H50" s="48"/>
      <c r="I50" s="48"/>
    </row>
    <row r="51" spans="1:9" x14ac:dyDescent="0.25">
      <c r="A51" s="112" t="s">
        <v>3</v>
      </c>
      <c r="B51" s="112" t="s">
        <v>4</v>
      </c>
      <c r="C51" s="112" t="s">
        <v>5</v>
      </c>
      <c r="D51" s="112" t="s">
        <v>6</v>
      </c>
      <c r="E51" s="112" t="s">
        <v>7</v>
      </c>
      <c r="F51" s="31" t="s">
        <v>8</v>
      </c>
      <c r="G51" s="31" t="s">
        <v>9</v>
      </c>
    </row>
    <row r="52" spans="1:9" ht="31.5" x14ac:dyDescent="0.25">
      <c r="A52" s="113" t="s">
        <v>44</v>
      </c>
      <c r="B52" s="114" t="s">
        <v>10</v>
      </c>
      <c r="C52" s="113" t="s">
        <v>11</v>
      </c>
      <c r="D52" s="113" t="s">
        <v>48</v>
      </c>
      <c r="E52" s="113" t="s">
        <v>12</v>
      </c>
      <c r="F52" s="32" t="s">
        <v>43</v>
      </c>
      <c r="G52" s="32" t="s">
        <v>75</v>
      </c>
    </row>
    <row r="53" spans="1:9" ht="63.75" x14ac:dyDescent="0.25">
      <c r="A53" s="320" t="s">
        <v>119</v>
      </c>
      <c r="B53" s="115" t="s">
        <v>121</v>
      </c>
      <c r="C53" s="315"/>
      <c r="D53" s="116"/>
      <c r="E53" s="117"/>
      <c r="F53" s="34"/>
      <c r="G53" s="35"/>
    </row>
    <row r="54" spans="1:9" x14ac:dyDescent="0.25">
      <c r="A54" s="332"/>
      <c r="B54" s="115" t="s">
        <v>120</v>
      </c>
      <c r="C54" s="313"/>
      <c r="D54" s="127" t="s">
        <v>47</v>
      </c>
      <c r="E54" s="9">
        <v>50</v>
      </c>
      <c r="F54" s="43">
        <v>0</v>
      </c>
      <c r="G54" s="111">
        <f>E54*F54</f>
        <v>0</v>
      </c>
    </row>
    <row r="55" spans="1:9" x14ac:dyDescent="0.25">
      <c r="A55" s="148"/>
      <c r="B55" s="148"/>
      <c r="C55" s="50"/>
      <c r="D55" s="148"/>
      <c r="E55" s="148"/>
      <c r="F55" s="50"/>
      <c r="G55" s="144"/>
    </row>
    <row r="56" spans="1:9" ht="45" customHeight="1" x14ac:dyDescent="0.25">
      <c r="A56" s="320" t="s">
        <v>123</v>
      </c>
      <c r="B56" s="329" t="s">
        <v>122</v>
      </c>
      <c r="C56" s="315"/>
      <c r="D56" s="149"/>
      <c r="E56" s="149"/>
      <c r="F56" s="51"/>
      <c r="G56" s="145"/>
    </row>
    <row r="57" spans="1:9" ht="220.5" customHeight="1" x14ac:dyDescent="0.25">
      <c r="A57" s="321"/>
      <c r="B57" s="330"/>
      <c r="C57" s="314"/>
      <c r="D57" s="150"/>
      <c r="E57" s="151"/>
      <c r="F57" s="55"/>
      <c r="G57" s="146"/>
    </row>
    <row r="58" spans="1:9" x14ac:dyDescent="0.25">
      <c r="A58" s="152"/>
      <c r="B58" s="120" t="s">
        <v>124</v>
      </c>
      <c r="C58" s="314"/>
      <c r="D58" s="153" t="s">
        <v>53</v>
      </c>
      <c r="E58" s="9">
        <v>32</v>
      </c>
      <c r="F58" s="57">
        <v>0</v>
      </c>
      <c r="G58" s="111">
        <f>E58*F58</f>
        <v>0</v>
      </c>
    </row>
    <row r="59" spans="1:9" x14ac:dyDescent="0.25">
      <c r="A59" s="154"/>
      <c r="B59" s="155" t="s">
        <v>94</v>
      </c>
      <c r="C59" s="313"/>
      <c r="D59" s="127" t="s">
        <v>47</v>
      </c>
      <c r="E59" s="9">
        <v>140</v>
      </c>
      <c r="F59" s="57">
        <v>0</v>
      </c>
      <c r="G59" s="111">
        <f>E59*F59</f>
        <v>0</v>
      </c>
    </row>
    <row r="60" spans="1:9" x14ac:dyDescent="0.25">
      <c r="A60" s="156"/>
      <c r="B60" s="156"/>
      <c r="D60" s="156"/>
      <c r="E60" s="156"/>
      <c r="G60" s="147"/>
    </row>
    <row r="61" spans="1:9" x14ac:dyDescent="0.25">
      <c r="A61" s="320" t="s">
        <v>125</v>
      </c>
      <c r="B61" s="329" t="s">
        <v>126</v>
      </c>
      <c r="C61" s="315"/>
      <c r="D61" s="149"/>
      <c r="E61" s="149"/>
      <c r="F61" s="51"/>
      <c r="G61" s="145"/>
    </row>
    <row r="62" spans="1:9" ht="242.25" customHeight="1" x14ac:dyDescent="0.25">
      <c r="A62" s="321"/>
      <c r="B62" s="330"/>
      <c r="C62" s="314"/>
      <c r="D62" s="150"/>
      <c r="E62" s="151"/>
      <c r="F62" s="55"/>
      <c r="G62" s="146"/>
    </row>
    <row r="63" spans="1:9" x14ac:dyDescent="0.25">
      <c r="A63" s="152"/>
      <c r="B63" s="120" t="s">
        <v>124</v>
      </c>
      <c r="C63" s="314"/>
      <c r="D63" s="153" t="s">
        <v>53</v>
      </c>
      <c r="E63" s="9">
        <v>17</v>
      </c>
      <c r="F63" s="57">
        <v>0</v>
      </c>
      <c r="G63" s="111">
        <f>E63*F63</f>
        <v>0</v>
      </c>
    </row>
    <row r="64" spans="1:9" x14ac:dyDescent="0.25">
      <c r="A64" s="154"/>
      <c r="B64" s="116" t="s">
        <v>94</v>
      </c>
      <c r="C64" s="313"/>
      <c r="D64" s="127" t="s">
        <v>47</v>
      </c>
      <c r="E64" s="9">
        <v>127</v>
      </c>
      <c r="F64" s="57">
        <v>0</v>
      </c>
      <c r="G64" s="111">
        <f>E64*F64</f>
        <v>0</v>
      </c>
    </row>
    <row r="65" spans="1:7" x14ac:dyDescent="0.25">
      <c r="A65" s="156"/>
      <c r="B65" s="156"/>
      <c r="D65" s="156"/>
      <c r="E65" s="156"/>
      <c r="G65" s="147"/>
    </row>
    <row r="66" spans="1:7" x14ac:dyDescent="0.25">
      <c r="A66" s="320" t="s">
        <v>128</v>
      </c>
      <c r="B66" s="322" t="s">
        <v>129</v>
      </c>
      <c r="C66" s="315"/>
      <c r="D66" s="149"/>
      <c r="E66" s="149"/>
      <c r="F66" s="51"/>
      <c r="G66" s="145"/>
    </row>
    <row r="67" spans="1:7" ht="147" customHeight="1" x14ac:dyDescent="0.25">
      <c r="A67" s="321"/>
      <c r="B67" s="323"/>
      <c r="C67" s="314"/>
      <c r="D67" s="157"/>
      <c r="E67" s="158"/>
      <c r="F67" s="55"/>
      <c r="G67" s="146"/>
    </row>
    <row r="68" spans="1:7" x14ac:dyDescent="0.25">
      <c r="A68" s="152"/>
      <c r="B68" s="120" t="s">
        <v>130</v>
      </c>
      <c r="C68" s="314"/>
      <c r="D68" s="159" t="s">
        <v>127</v>
      </c>
      <c r="E68" s="12">
        <v>6</v>
      </c>
      <c r="F68" s="57">
        <v>0</v>
      </c>
      <c r="G68" s="111">
        <f>E68*F68</f>
        <v>0</v>
      </c>
    </row>
    <row r="69" spans="1:7" ht="14.25" customHeight="1" x14ac:dyDescent="0.25">
      <c r="A69" s="154"/>
      <c r="B69" s="116" t="s">
        <v>94</v>
      </c>
      <c r="C69" s="313"/>
      <c r="D69" s="160" t="s">
        <v>47</v>
      </c>
      <c r="E69" s="12">
        <v>40</v>
      </c>
      <c r="F69" s="57">
        <v>0</v>
      </c>
      <c r="G69" s="111">
        <f>E69*F69</f>
        <v>0</v>
      </c>
    </row>
    <row r="70" spans="1:7" x14ac:dyDescent="0.25">
      <c r="A70" s="156"/>
      <c r="B70" s="156"/>
      <c r="D70" s="156"/>
      <c r="E70" s="156"/>
      <c r="G70" s="147"/>
    </row>
    <row r="71" spans="1:7" x14ac:dyDescent="0.25">
      <c r="A71" s="320" t="s">
        <v>131</v>
      </c>
      <c r="B71" s="322" t="s">
        <v>132</v>
      </c>
      <c r="C71" s="315"/>
      <c r="D71" s="149"/>
      <c r="E71" s="149"/>
      <c r="F71" s="51"/>
      <c r="G71" s="145"/>
    </row>
    <row r="72" spans="1:7" ht="138.75" customHeight="1" x14ac:dyDescent="0.25">
      <c r="A72" s="321"/>
      <c r="B72" s="323"/>
      <c r="C72" s="314"/>
      <c r="D72" s="157"/>
      <c r="E72" s="158"/>
      <c r="F72" s="55"/>
      <c r="G72" s="146"/>
    </row>
    <row r="73" spans="1:7" x14ac:dyDescent="0.25">
      <c r="A73" s="152"/>
      <c r="B73" s="120" t="s">
        <v>130</v>
      </c>
      <c r="C73" s="314"/>
      <c r="D73" s="159" t="s">
        <v>127</v>
      </c>
      <c r="E73" s="12">
        <v>25</v>
      </c>
      <c r="F73" s="57">
        <v>0</v>
      </c>
      <c r="G73" s="111">
        <f>E73*F73</f>
        <v>0</v>
      </c>
    </row>
    <row r="74" spans="1:7" x14ac:dyDescent="0.25">
      <c r="A74" s="154"/>
      <c r="B74" s="116" t="s">
        <v>94</v>
      </c>
      <c r="C74" s="313"/>
      <c r="D74" s="160" t="s">
        <v>47</v>
      </c>
      <c r="E74" s="12">
        <v>11</v>
      </c>
      <c r="F74" s="57">
        <v>0</v>
      </c>
      <c r="G74" s="111">
        <f>E74*F74</f>
        <v>0</v>
      </c>
    </row>
    <row r="75" spans="1:7" x14ac:dyDescent="0.25">
      <c r="A75" s="156"/>
      <c r="B75" s="156"/>
      <c r="D75" s="156"/>
      <c r="E75" s="156"/>
      <c r="G75" s="147"/>
    </row>
    <row r="76" spans="1:7" x14ac:dyDescent="0.25">
      <c r="A76" s="320" t="s">
        <v>133</v>
      </c>
      <c r="B76" s="322" t="s">
        <v>134</v>
      </c>
      <c r="C76" s="315"/>
      <c r="D76" s="149"/>
      <c r="E76" s="149"/>
      <c r="F76" s="51"/>
      <c r="G76" s="145"/>
    </row>
    <row r="77" spans="1:7" ht="66" customHeight="1" x14ac:dyDescent="0.25">
      <c r="A77" s="321"/>
      <c r="B77" s="323"/>
      <c r="C77" s="314"/>
      <c r="D77" s="157"/>
      <c r="E77" s="158"/>
      <c r="F77" s="55"/>
      <c r="G77" s="146"/>
    </row>
    <row r="78" spans="1:7" ht="15.75" customHeight="1" x14ac:dyDescent="0.25">
      <c r="A78" s="152"/>
      <c r="B78" s="120" t="s">
        <v>130</v>
      </c>
      <c r="C78" s="314"/>
      <c r="D78" s="159" t="s">
        <v>127</v>
      </c>
      <c r="E78" s="12">
        <v>46</v>
      </c>
      <c r="F78" s="57">
        <v>0</v>
      </c>
      <c r="G78" s="111">
        <f>E78*F78</f>
        <v>0</v>
      </c>
    </row>
    <row r="79" spans="1:7" x14ac:dyDescent="0.25">
      <c r="A79" s="154"/>
      <c r="B79" s="116" t="s">
        <v>94</v>
      </c>
      <c r="C79" s="313"/>
      <c r="D79" s="160" t="s">
        <v>47</v>
      </c>
      <c r="E79" s="12">
        <v>240</v>
      </c>
      <c r="F79" s="57">
        <v>0</v>
      </c>
      <c r="G79" s="111">
        <f>E79*F79</f>
        <v>0</v>
      </c>
    </row>
    <row r="80" spans="1:7" x14ac:dyDescent="0.25">
      <c r="A80" s="156"/>
      <c r="B80" s="156"/>
      <c r="D80" s="156"/>
      <c r="E80" s="156"/>
      <c r="G80" s="147"/>
    </row>
    <row r="81" spans="1:7" x14ac:dyDescent="0.25">
      <c r="A81" s="320" t="s">
        <v>135</v>
      </c>
      <c r="B81" s="322" t="s">
        <v>136</v>
      </c>
      <c r="C81" s="315"/>
      <c r="D81" s="149"/>
      <c r="E81" s="149"/>
      <c r="F81" s="51"/>
      <c r="G81" s="145"/>
    </row>
    <row r="82" spans="1:7" ht="85.5" customHeight="1" x14ac:dyDescent="0.25">
      <c r="A82" s="321"/>
      <c r="B82" s="323"/>
      <c r="C82" s="314"/>
      <c r="D82" s="157"/>
      <c r="E82" s="158"/>
      <c r="F82" s="55"/>
      <c r="G82" s="146"/>
    </row>
    <row r="83" spans="1:7" x14ac:dyDescent="0.25">
      <c r="A83" s="152"/>
      <c r="B83" s="120" t="s">
        <v>130</v>
      </c>
      <c r="C83" s="314"/>
      <c r="D83" s="159" t="s">
        <v>127</v>
      </c>
      <c r="E83" s="12">
        <v>1.5</v>
      </c>
      <c r="F83" s="57">
        <v>0</v>
      </c>
      <c r="G83" s="111">
        <f>E83*F83</f>
        <v>0</v>
      </c>
    </row>
    <row r="84" spans="1:7" x14ac:dyDescent="0.25">
      <c r="A84" s="154"/>
      <c r="B84" s="116" t="s">
        <v>94</v>
      </c>
      <c r="C84" s="313"/>
      <c r="D84" s="160" t="s">
        <v>47</v>
      </c>
      <c r="E84" s="12">
        <v>22</v>
      </c>
      <c r="F84" s="57">
        <v>0</v>
      </c>
      <c r="G84" s="111">
        <f>E84*F84</f>
        <v>0</v>
      </c>
    </row>
    <row r="85" spans="1:7" x14ac:dyDescent="0.25">
      <c r="A85" s="156"/>
      <c r="B85" s="156"/>
      <c r="C85" s="58"/>
      <c r="D85" s="161"/>
      <c r="E85" s="161"/>
      <c r="F85" s="58"/>
      <c r="G85" s="147"/>
    </row>
    <row r="86" spans="1:7" x14ac:dyDescent="0.25">
      <c r="A86" s="320" t="s">
        <v>137</v>
      </c>
      <c r="B86" s="322" t="s">
        <v>138</v>
      </c>
      <c r="C86" s="315"/>
      <c r="D86" s="149"/>
      <c r="E86" s="149"/>
      <c r="F86" s="51"/>
      <c r="G86" s="145"/>
    </row>
    <row r="87" spans="1:7" ht="63.75" customHeight="1" x14ac:dyDescent="0.25">
      <c r="A87" s="321"/>
      <c r="B87" s="323"/>
      <c r="C87" s="314"/>
      <c r="D87" s="157"/>
      <c r="E87" s="158"/>
      <c r="F87" s="55"/>
      <c r="G87" s="146"/>
    </row>
    <row r="88" spans="1:7" x14ac:dyDescent="0.25">
      <c r="A88" s="152"/>
      <c r="B88" s="120" t="s">
        <v>130</v>
      </c>
      <c r="C88" s="314"/>
      <c r="D88" s="159" t="s">
        <v>127</v>
      </c>
      <c r="E88" s="12">
        <v>4.2</v>
      </c>
      <c r="F88" s="57">
        <v>0</v>
      </c>
      <c r="G88" s="111">
        <f>E88*F88</f>
        <v>0</v>
      </c>
    </row>
    <row r="89" spans="1:7" x14ac:dyDescent="0.25">
      <c r="A89" s="154"/>
      <c r="B89" s="116" t="s">
        <v>94</v>
      </c>
      <c r="C89" s="313"/>
      <c r="D89" s="160" t="s">
        <v>47</v>
      </c>
      <c r="E89" s="12">
        <v>55</v>
      </c>
      <c r="F89" s="57">
        <v>0</v>
      </c>
      <c r="G89" s="111">
        <f>E89*F89</f>
        <v>0</v>
      </c>
    </row>
    <row r="90" spans="1:7" x14ac:dyDescent="0.25">
      <c r="A90" s="156"/>
      <c r="B90" s="156"/>
      <c r="D90" s="156"/>
      <c r="E90" s="156"/>
      <c r="G90" s="147"/>
    </row>
    <row r="91" spans="1:7" x14ac:dyDescent="0.25">
      <c r="A91" s="320" t="s">
        <v>140</v>
      </c>
      <c r="B91" s="322" t="s">
        <v>139</v>
      </c>
      <c r="C91" s="315"/>
      <c r="D91" s="149"/>
      <c r="E91" s="149"/>
      <c r="F91" s="51"/>
      <c r="G91" s="145"/>
    </row>
    <row r="92" spans="1:7" ht="69" customHeight="1" x14ac:dyDescent="0.25">
      <c r="A92" s="321"/>
      <c r="B92" s="323"/>
      <c r="C92" s="314"/>
      <c r="D92" s="157"/>
      <c r="E92" s="158"/>
      <c r="F92" s="55"/>
      <c r="G92" s="146"/>
    </row>
    <row r="93" spans="1:7" x14ac:dyDescent="0.25">
      <c r="A93" s="152"/>
      <c r="B93" s="120" t="s">
        <v>130</v>
      </c>
      <c r="C93" s="314"/>
      <c r="D93" s="159" t="s">
        <v>127</v>
      </c>
      <c r="E93" s="12">
        <v>1.5</v>
      </c>
      <c r="F93" s="57">
        <v>0</v>
      </c>
      <c r="G93" s="111">
        <f>E93*F93</f>
        <v>0</v>
      </c>
    </row>
    <row r="94" spans="1:7" x14ac:dyDescent="0.25">
      <c r="A94" s="154"/>
      <c r="B94" s="116" t="s">
        <v>94</v>
      </c>
      <c r="C94" s="313"/>
      <c r="D94" s="160" t="s">
        <v>47</v>
      </c>
      <c r="E94" s="12">
        <v>4</v>
      </c>
      <c r="F94" s="57">
        <v>0</v>
      </c>
      <c r="G94" s="111">
        <f>E94*F94</f>
        <v>0</v>
      </c>
    </row>
    <row r="95" spans="1:7" x14ac:dyDescent="0.25">
      <c r="A95" s="156"/>
      <c r="B95" s="156"/>
      <c r="D95" s="156"/>
      <c r="E95" s="156"/>
      <c r="G95" s="147"/>
    </row>
    <row r="96" spans="1:7" x14ac:dyDescent="0.25">
      <c r="A96" s="320" t="s">
        <v>141</v>
      </c>
      <c r="B96" s="324" t="s">
        <v>142</v>
      </c>
      <c r="C96" s="326"/>
      <c r="D96" s="149"/>
      <c r="E96" s="149"/>
      <c r="F96" s="51"/>
      <c r="G96" s="145"/>
    </row>
    <row r="97" spans="1:7" ht="46.5" customHeight="1" x14ac:dyDescent="0.25">
      <c r="A97" s="321"/>
      <c r="B97" s="325"/>
      <c r="C97" s="327"/>
      <c r="D97" s="157"/>
      <c r="E97" s="158"/>
      <c r="F97" s="55"/>
      <c r="G97" s="146"/>
    </row>
    <row r="98" spans="1:7" x14ac:dyDescent="0.25">
      <c r="A98" s="162"/>
      <c r="B98" s="163" t="s">
        <v>130</v>
      </c>
      <c r="C98" s="328"/>
      <c r="D98" s="164" t="s">
        <v>127</v>
      </c>
      <c r="E98" s="12">
        <v>19</v>
      </c>
      <c r="F98" s="57">
        <v>0</v>
      </c>
      <c r="G98" s="111">
        <f>E98*F98</f>
        <v>0</v>
      </c>
    </row>
    <row r="100" spans="1:7" x14ac:dyDescent="0.25">
      <c r="B100" s="306" t="s">
        <v>494</v>
      </c>
      <c r="C100" s="307"/>
      <c r="D100" s="307"/>
      <c r="E100" s="307"/>
      <c r="F100" s="308">
        <f>SUM(G54:I98)</f>
        <v>0</v>
      </c>
      <c r="G100" s="309"/>
    </row>
  </sheetData>
  <sheetProtection algorithmName="SHA-512" hashValue="5L2tmD3XFuJwlKZrvTT/Mj1dvZBuFvNyf3p7oL1xMfxN3yEohTg3ntEa+RRXleSMKNqsehGYUk1T681DrAEUdg==" saltValue="p55ejy4akl++Z/8sCj/OXQ==" spinCount="100000" sheet="1" objects="1" scenarios="1"/>
  <mergeCells count="74">
    <mergeCell ref="B21:C21"/>
    <mergeCell ref="A22:G22"/>
    <mergeCell ref="A23:G23"/>
    <mergeCell ref="A24:G24"/>
    <mergeCell ref="A25:G25"/>
    <mergeCell ref="A17:G17"/>
    <mergeCell ref="A18:G18"/>
    <mergeCell ref="A19:G19"/>
    <mergeCell ref="A20:G20"/>
    <mergeCell ref="A14:F14"/>
    <mergeCell ref="A15:G15"/>
    <mergeCell ref="A16:G16"/>
    <mergeCell ref="A3:G3"/>
    <mergeCell ref="A4:G4"/>
    <mergeCell ref="A11:G11"/>
    <mergeCell ref="A12:G12"/>
    <mergeCell ref="A13:G13"/>
    <mergeCell ref="A5:G5"/>
    <mergeCell ref="A6:G6"/>
    <mergeCell ref="A7:G7"/>
    <mergeCell ref="A8:G8"/>
    <mergeCell ref="A9:G9"/>
    <mergeCell ref="A10:G10"/>
    <mergeCell ref="A26:G26"/>
    <mergeCell ref="A27:G27"/>
    <mergeCell ref="A28:G28"/>
    <mergeCell ref="A29:G29"/>
    <mergeCell ref="A30:G30"/>
    <mergeCell ref="A31:G31"/>
    <mergeCell ref="A44:G44"/>
    <mergeCell ref="A33:G33"/>
    <mergeCell ref="B34:C34"/>
    <mergeCell ref="A35:G35"/>
    <mergeCell ref="A36:G36"/>
    <mergeCell ref="A37:G37"/>
    <mergeCell ref="A38:G38"/>
    <mergeCell ref="A39:G39"/>
    <mergeCell ref="A40:G40"/>
    <mergeCell ref="A41:G41"/>
    <mergeCell ref="A42:G42"/>
    <mergeCell ref="A43:G43"/>
    <mergeCell ref="A32:G32"/>
    <mergeCell ref="A45:G45"/>
    <mergeCell ref="A53:A54"/>
    <mergeCell ref="A56:A57"/>
    <mergeCell ref="B56:B57"/>
    <mergeCell ref="C56:C59"/>
    <mergeCell ref="C53:C54"/>
    <mergeCell ref="A61:A62"/>
    <mergeCell ref="B61:B62"/>
    <mergeCell ref="C61:C64"/>
    <mergeCell ref="A66:A67"/>
    <mergeCell ref="B66:B67"/>
    <mergeCell ref="C66:C69"/>
    <mergeCell ref="A71:A72"/>
    <mergeCell ref="B71:B72"/>
    <mergeCell ref="C71:C74"/>
    <mergeCell ref="A76:A77"/>
    <mergeCell ref="B76:B77"/>
    <mergeCell ref="C76:C79"/>
    <mergeCell ref="A81:A82"/>
    <mergeCell ref="B81:B82"/>
    <mergeCell ref="C81:C84"/>
    <mergeCell ref="A86:A87"/>
    <mergeCell ref="B86:B87"/>
    <mergeCell ref="C86:C89"/>
    <mergeCell ref="B100:E100"/>
    <mergeCell ref="F100:G100"/>
    <mergeCell ref="A91:A92"/>
    <mergeCell ref="B91:B92"/>
    <mergeCell ref="C91:C94"/>
    <mergeCell ref="A96:A97"/>
    <mergeCell ref="B96:B97"/>
    <mergeCell ref="C96:C98"/>
  </mergeCells>
  <pageMargins left="0.69791666666666663"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view="pageBreakPreview" topLeftCell="A8" zoomScaleNormal="100" zoomScaleSheetLayoutView="100" workbookViewId="0">
      <selection activeCell="C22" sqref="C22:C46"/>
    </sheetView>
  </sheetViews>
  <sheetFormatPr defaultColWidth="9.140625" defaultRowHeight="15" x14ac:dyDescent="0.25"/>
  <cols>
    <col min="1" max="1" width="4.85546875" style="47" customWidth="1"/>
    <col min="2" max="2" width="27.85546875" style="47" customWidth="1"/>
    <col min="3" max="3" width="12.7109375" style="47" customWidth="1"/>
    <col min="4" max="4" width="6.140625" style="47" customWidth="1"/>
    <col min="5" max="5" width="9.140625" style="47" customWidth="1"/>
    <col min="6" max="6" width="10.7109375" style="47" customWidth="1"/>
    <col min="7" max="7" width="12.7109375" style="47" customWidth="1"/>
    <col min="8" max="16384" width="9.140625" style="47"/>
  </cols>
  <sheetData>
    <row r="1" spans="1:7" x14ac:dyDescent="0.25">
      <c r="A1" s="165" t="s">
        <v>143</v>
      </c>
      <c r="B1" s="166"/>
      <c r="C1" s="166"/>
      <c r="D1" s="166"/>
      <c r="E1" s="166"/>
      <c r="F1" s="166"/>
      <c r="G1" s="167"/>
    </row>
    <row r="2" spans="1:7" ht="11.25" customHeight="1" x14ac:dyDescent="0.25">
      <c r="A2" s="156"/>
      <c r="B2" s="156"/>
      <c r="C2" s="156"/>
      <c r="D2" s="156"/>
      <c r="E2" s="156"/>
      <c r="F2" s="156"/>
      <c r="G2" s="156"/>
    </row>
    <row r="3" spans="1:7" ht="19.5" customHeight="1" x14ac:dyDescent="0.25">
      <c r="A3" s="341" t="s">
        <v>144</v>
      </c>
      <c r="B3" s="341"/>
      <c r="C3" s="341"/>
      <c r="D3" s="341"/>
      <c r="E3" s="341"/>
      <c r="F3" s="341"/>
      <c r="G3" s="341"/>
    </row>
    <row r="4" spans="1:7" ht="15" customHeight="1" x14ac:dyDescent="0.25">
      <c r="A4" s="318" t="s">
        <v>147</v>
      </c>
      <c r="B4" s="318"/>
      <c r="C4" s="318"/>
      <c r="D4" s="318"/>
      <c r="E4" s="318"/>
      <c r="F4" s="318"/>
      <c r="G4" s="318"/>
    </row>
    <row r="5" spans="1:7" ht="184.5" customHeight="1" x14ac:dyDescent="0.25">
      <c r="A5" s="318"/>
      <c r="B5" s="318"/>
      <c r="C5" s="318"/>
      <c r="D5" s="318"/>
      <c r="E5" s="318"/>
      <c r="F5" s="318"/>
      <c r="G5" s="318"/>
    </row>
    <row r="6" spans="1:7" ht="183.75" customHeight="1" x14ac:dyDescent="0.25">
      <c r="A6" s="341" t="s">
        <v>145</v>
      </c>
      <c r="B6" s="341"/>
      <c r="C6" s="341"/>
      <c r="D6" s="341"/>
      <c r="E6" s="341"/>
      <c r="F6" s="341"/>
      <c r="G6" s="341"/>
    </row>
    <row r="7" spans="1:7" ht="131.25" customHeight="1" x14ac:dyDescent="0.25">
      <c r="A7" s="341" t="s">
        <v>146</v>
      </c>
      <c r="B7" s="341"/>
      <c r="C7" s="341"/>
      <c r="D7" s="341"/>
      <c r="E7" s="341"/>
      <c r="F7" s="341"/>
      <c r="G7" s="341"/>
    </row>
    <row r="8" spans="1:7" ht="18.75" customHeight="1" x14ac:dyDescent="0.25">
      <c r="A8" s="101"/>
      <c r="B8" s="101"/>
      <c r="C8" s="101"/>
      <c r="D8" s="101"/>
      <c r="E8" s="101"/>
      <c r="F8" s="101"/>
      <c r="G8" s="101"/>
    </row>
    <row r="9" spans="1:7" ht="18.75" customHeight="1" x14ac:dyDescent="0.25">
      <c r="A9" s="101"/>
      <c r="B9" s="101"/>
      <c r="C9" s="101"/>
      <c r="D9" s="101"/>
      <c r="E9" s="101"/>
      <c r="F9" s="101"/>
      <c r="G9" s="101"/>
    </row>
    <row r="10" spans="1:7" ht="18.75" customHeight="1" x14ac:dyDescent="0.25">
      <c r="A10" s="101"/>
      <c r="B10" s="101"/>
      <c r="C10" s="101"/>
      <c r="D10" s="101"/>
      <c r="E10" s="101"/>
      <c r="F10" s="101"/>
      <c r="G10" s="101"/>
    </row>
    <row r="11" spans="1:7" ht="18.75" customHeight="1" x14ac:dyDescent="0.25">
      <c r="A11" s="101"/>
      <c r="B11" s="101"/>
      <c r="C11" s="101"/>
      <c r="D11" s="101"/>
      <c r="E11" s="101"/>
      <c r="F11" s="101"/>
      <c r="G11" s="101"/>
    </row>
    <row r="12" spans="1:7" ht="18.75" customHeight="1" x14ac:dyDescent="0.25">
      <c r="A12" s="101"/>
      <c r="B12" s="101"/>
      <c r="C12" s="101"/>
      <c r="D12" s="101"/>
      <c r="E12" s="101"/>
      <c r="F12" s="101"/>
      <c r="G12" s="101"/>
    </row>
    <row r="13" spans="1:7" ht="18.75" customHeight="1" x14ac:dyDescent="0.25">
      <c r="A13" s="101"/>
      <c r="B13" s="101"/>
      <c r="C13" s="101"/>
      <c r="D13" s="101"/>
      <c r="E13" s="101"/>
      <c r="F13" s="101"/>
      <c r="G13" s="101"/>
    </row>
    <row r="14" spans="1:7" ht="18.75" customHeight="1" x14ac:dyDescent="0.25">
      <c r="A14" s="101"/>
      <c r="B14" s="101"/>
      <c r="C14" s="101"/>
      <c r="D14" s="101"/>
      <c r="E14" s="101"/>
      <c r="F14" s="101"/>
      <c r="G14" s="101"/>
    </row>
    <row r="15" spans="1:7" ht="18.75" customHeight="1" x14ac:dyDescent="0.25">
      <c r="A15" s="101"/>
      <c r="B15" s="101"/>
      <c r="C15" s="101"/>
      <c r="D15" s="101"/>
      <c r="E15" s="101"/>
      <c r="F15" s="101"/>
      <c r="G15" s="101"/>
    </row>
    <row r="16" spans="1:7" ht="18.75" customHeight="1" x14ac:dyDescent="0.25">
      <c r="A16" s="101"/>
      <c r="B16" s="101"/>
      <c r="C16" s="101"/>
      <c r="D16" s="101"/>
      <c r="E16" s="101"/>
      <c r="F16" s="101"/>
      <c r="G16" s="101"/>
    </row>
    <row r="17" spans="1:7" ht="18.75" customHeight="1" x14ac:dyDescent="0.25">
      <c r="A17" s="101"/>
      <c r="B17" s="101"/>
      <c r="C17" s="101"/>
      <c r="D17" s="101"/>
      <c r="E17" s="101"/>
      <c r="F17" s="101"/>
      <c r="G17" s="101"/>
    </row>
    <row r="18" spans="1:7" ht="18.75" customHeight="1" x14ac:dyDescent="0.25">
      <c r="A18" s="101"/>
      <c r="B18" s="101"/>
      <c r="C18" s="101"/>
      <c r="D18" s="101"/>
      <c r="E18" s="101"/>
      <c r="F18" s="101"/>
      <c r="G18" s="101"/>
    </row>
    <row r="19" spans="1:7" x14ac:dyDescent="0.25">
      <c r="A19" s="61"/>
    </row>
    <row r="20" spans="1:7" x14ac:dyDescent="0.25">
      <c r="A20" s="112" t="s">
        <v>3</v>
      </c>
      <c r="B20" s="112" t="s">
        <v>4</v>
      </c>
      <c r="C20" s="112" t="s">
        <v>5</v>
      </c>
      <c r="D20" s="112" t="s">
        <v>6</v>
      </c>
      <c r="E20" s="112" t="s">
        <v>7</v>
      </c>
      <c r="F20" s="31" t="s">
        <v>8</v>
      </c>
      <c r="G20" s="31" t="s">
        <v>9</v>
      </c>
    </row>
    <row r="21" spans="1:7" ht="31.5" x14ac:dyDescent="0.25">
      <c r="A21" s="113" t="s">
        <v>44</v>
      </c>
      <c r="B21" s="114" t="s">
        <v>10</v>
      </c>
      <c r="C21" s="113" t="s">
        <v>11</v>
      </c>
      <c r="D21" s="113" t="s">
        <v>48</v>
      </c>
      <c r="E21" s="113" t="s">
        <v>12</v>
      </c>
      <c r="F21" s="32" t="s">
        <v>43</v>
      </c>
      <c r="G21" s="32" t="s">
        <v>75</v>
      </c>
    </row>
    <row r="22" spans="1:7" ht="147.75" customHeight="1" x14ac:dyDescent="0.25">
      <c r="A22" s="320" t="s">
        <v>148</v>
      </c>
      <c r="B22" s="115" t="s">
        <v>149</v>
      </c>
      <c r="C22" s="315"/>
      <c r="D22" s="127"/>
      <c r="E22" s="9"/>
      <c r="F22" s="34"/>
      <c r="G22" s="107"/>
    </row>
    <row r="23" spans="1:7" x14ac:dyDescent="0.25">
      <c r="A23" s="332"/>
      <c r="B23" s="115" t="s">
        <v>151</v>
      </c>
      <c r="C23" s="313"/>
      <c r="D23" s="153" t="s">
        <v>53</v>
      </c>
      <c r="E23" s="9">
        <v>44</v>
      </c>
      <c r="F23" s="43">
        <v>0</v>
      </c>
      <c r="G23" s="111">
        <f>E23*F23</f>
        <v>0</v>
      </c>
    </row>
    <row r="24" spans="1:7" x14ac:dyDescent="0.25">
      <c r="A24" s="156"/>
      <c r="B24" s="156"/>
      <c r="D24" s="156"/>
      <c r="E24" s="156"/>
      <c r="G24" s="147"/>
    </row>
    <row r="25" spans="1:7" ht="265.5" customHeight="1" x14ac:dyDescent="0.25">
      <c r="A25" s="320" t="s">
        <v>153</v>
      </c>
      <c r="B25" s="115" t="s">
        <v>152</v>
      </c>
      <c r="C25" s="315"/>
      <c r="D25" s="127"/>
      <c r="E25" s="9"/>
      <c r="F25" s="34"/>
      <c r="G25" s="107"/>
    </row>
    <row r="26" spans="1:7" x14ac:dyDescent="0.25">
      <c r="A26" s="332"/>
      <c r="B26" s="115" t="s">
        <v>150</v>
      </c>
      <c r="C26" s="313"/>
      <c r="D26" s="127" t="s">
        <v>47</v>
      </c>
      <c r="E26" s="9">
        <v>10</v>
      </c>
      <c r="F26" s="43">
        <v>0</v>
      </c>
      <c r="G26" s="111">
        <f>E26*F26</f>
        <v>0</v>
      </c>
    </row>
    <row r="27" spans="1:7" ht="393" customHeight="1" x14ac:dyDescent="0.25">
      <c r="A27" s="320" t="s">
        <v>154</v>
      </c>
      <c r="B27" s="115" t="s">
        <v>155</v>
      </c>
      <c r="C27" s="315"/>
      <c r="D27" s="127"/>
      <c r="E27" s="9"/>
      <c r="F27" s="34"/>
      <c r="G27" s="107"/>
    </row>
    <row r="28" spans="1:7" x14ac:dyDescent="0.25">
      <c r="A28" s="332"/>
      <c r="B28" s="115" t="s">
        <v>150</v>
      </c>
      <c r="C28" s="313"/>
      <c r="D28" s="127" t="s">
        <v>47</v>
      </c>
      <c r="E28" s="9">
        <v>265</v>
      </c>
      <c r="F28" s="43"/>
      <c r="G28" s="111"/>
    </row>
    <row r="29" spans="1:7" x14ac:dyDescent="0.25">
      <c r="A29" s="156"/>
      <c r="B29" s="156"/>
      <c r="D29" s="156"/>
      <c r="E29" s="156"/>
      <c r="G29" s="147"/>
    </row>
    <row r="30" spans="1:7" ht="381.75" customHeight="1" x14ac:dyDescent="0.25">
      <c r="A30" s="320" t="s">
        <v>156</v>
      </c>
      <c r="B30" s="115" t="s">
        <v>157</v>
      </c>
      <c r="C30" s="315"/>
      <c r="D30" s="127"/>
      <c r="E30" s="9"/>
      <c r="F30" s="34"/>
      <c r="G30" s="107"/>
    </row>
    <row r="31" spans="1:7" x14ac:dyDescent="0.25">
      <c r="A31" s="332"/>
      <c r="B31" s="115" t="s">
        <v>158</v>
      </c>
      <c r="C31" s="313"/>
      <c r="D31" s="127" t="s">
        <v>47</v>
      </c>
      <c r="E31" s="9">
        <v>192</v>
      </c>
      <c r="F31" s="43"/>
      <c r="G31" s="111">
        <f>E31*F31</f>
        <v>0</v>
      </c>
    </row>
    <row r="32" spans="1:7" x14ac:dyDescent="0.25">
      <c r="A32" s="156"/>
      <c r="B32" s="156"/>
      <c r="D32" s="156"/>
      <c r="E32" s="156"/>
      <c r="G32" s="147"/>
    </row>
    <row r="33" spans="1:7" ht="376.5" customHeight="1" x14ac:dyDescent="0.25">
      <c r="A33" s="320" t="s">
        <v>159</v>
      </c>
      <c r="B33" s="115" t="s">
        <v>157</v>
      </c>
      <c r="C33" s="315"/>
      <c r="D33" s="127"/>
      <c r="E33" s="9"/>
      <c r="F33" s="34"/>
      <c r="G33" s="107"/>
    </row>
    <row r="34" spans="1:7" x14ac:dyDescent="0.25">
      <c r="A34" s="332"/>
      <c r="B34" s="115" t="s">
        <v>158</v>
      </c>
      <c r="C34" s="313"/>
      <c r="D34" s="127" t="s">
        <v>47</v>
      </c>
      <c r="E34" s="9">
        <v>192</v>
      </c>
      <c r="F34" s="43">
        <v>0</v>
      </c>
      <c r="G34" s="111">
        <f>E34*F34</f>
        <v>0</v>
      </c>
    </row>
    <row r="35" spans="1:7" x14ac:dyDescent="0.25">
      <c r="A35" s="156"/>
      <c r="B35" s="156"/>
      <c r="D35" s="156"/>
      <c r="E35" s="156"/>
      <c r="G35" s="147"/>
    </row>
    <row r="36" spans="1:7" ht="135" customHeight="1" x14ac:dyDescent="0.25">
      <c r="A36" s="320" t="s">
        <v>160</v>
      </c>
      <c r="B36" s="115" t="s">
        <v>161</v>
      </c>
      <c r="C36" s="315"/>
      <c r="D36" s="127"/>
      <c r="E36" s="9"/>
      <c r="F36" s="34"/>
      <c r="G36" s="107"/>
    </row>
    <row r="37" spans="1:7" x14ac:dyDescent="0.25">
      <c r="A37" s="332"/>
      <c r="B37" s="115" t="s">
        <v>158</v>
      </c>
      <c r="C37" s="313"/>
      <c r="D37" s="127" t="s">
        <v>47</v>
      </c>
      <c r="E37" s="9">
        <v>192</v>
      </c>
      <c r="F37" s="43">
        <v>0</v>
      </c>
      <c r="G37" s="111">
        <f>E37*F37</f>
        <v>0</v>
      </c>
    </row>
    <row r="38" spans="1:7" x14ac:dyDescent="0.25">
      <c r="A38" s="156"/>
      <c r="B38" s="156"/>
      <c r="D38" s="156"/>
      <c r="E38" s="156"/>
      <c r="G38" s="147"/>
    </row>
    <row r="39" spans="1:7" ht="298.5" customHeight="1" x14ac:dyDescent="0.25">
      <c r="A39" s="338" t="s">
        <v>162</v>
      </c>
      <c r="B39" s="168" t="s">
        <v>163</v>
      </c>
      <c r="C39" s="326"/>
      <c r="D39" s="169"/>
      <c r="E39" s="170"/>
      <c r="F39" s="51"/>
      <c r="G39" s="145"/>
    </row>
    <row r="40" spans="1:7" ht="131.25" customHeight="1" x14ac:dyDescent="0.25">
      <c r="A40" s="339"/>
      <c r="B40" s="163" t="s">
        <v>164</v>
      </c>
      <c r="C40" s="327"/>
      <c r="D40" s="171"/>
      <c r="E40" s="151"/>
      <c r="F40" s="29"/>
      <c r="G40" s="146"/>
    </row>
    <row r="41" spans="1:7" x14ac:dyDescent="0.25">
      <c r="A41" s="339"/>
      <c r="B41" s="163" t="s">
        <v>158</v>
      </c>
      <c r="C41" s="327"/>
      <c r="D41" s="172"/>
      <c r="E41" s="173"/>
      <c r="F41" s="63"/>
      <c r="G41" s="176"/>
    </row>
    <row r="42" spans="1:7" x14ac:dyDescent="0.25">
      <c r="A42" s="339"/>
      <c r="B42" s="174" t="s">
        <v>165</v>
      </c>
      <c r="C42" s="327"/>
      <c r="D42" s="127" t="s">
        <v>47</v>
      </c>
      <c r="E42" s="9">
        <v>153</v>
      </c>
      <c r="F42" s="43">
        <v>0</v>
      </c>
      <c r="G42" s="111">
        <f>E42*F42</f>
        <v>0</v>
      </c>
    </row>
    <row r="43" spans="1:7" x14ac:dyDescent="0.25">
      <c r="A43" s="340"/>
      <c r="B43" s="175" t="s">
        <v>166</v>
      </c>
      <c r="C43" s="327"/>
      <c r="D43" s="127" t="s">
        <v>47</v>
      </c>
      <c r="E43" s="9">
        <v>34</v>
      </c>
      <c r="F43" s="43">
        <v>0</v>
      </c>
      <c r="G43" s="111">
        <f>E43*F43</f>
        <v>0</v>
      </c>
    </row>
    <row r="44" spans="1:7" x14ac:dyDescent="0.25">
      <c r="A44" s="156"/>
      <c r="B44" s="156"/>
      <c r="D44" s="156"/>
      <c r="E44" s="156"/>
      <c r="G44" s="147"/>
    </row>
    <row r="45" spans="1:7" ht="110.25" customHeight="1" x14ac:dyDescent="0.25">
      <c r="A45" s="320" t="s">
        <v>167</v>
      </c>
      <c r="B45" s="115" t="s">
        <v>168</v>
      </c>
      <c r="C45" s="315"/>
      <c r="D45" s="127"/>
      <c r="E45" s="9"/>
      <c r="F45" s="34"/>
      <c r="G45" s="107"/>
    </row>
    <row r="46" spans="1:7" ht="25.5" x14ac:dyDescent="0.25">
      <c r="A46" s="332"/>
      <c r="B46" s="115" t="s">
        <v>169</v>
      </c>
      <c r="C46" s="313"/>
      <c r="D46" s="127" t="s">
        <v>47</v>
      </c>
      <c r="E46" s="9">
        <v>190</v>
      </c>
      <c r="F46" s="43">
        <v>0</v>
      </c>
      <c r="G46" s="111">
        <f>E46*F46</f>
        <v>0</v>
      </c>
    </row>
    <row r="48" spans="1:7" x14ac:dyDescent="0.25">
      <c r="B48" s="306" t="s">
        <v>493</v>
      </c>
      <c r="C48" s="307"/>
      <c r="D48" s="307"/>
      <c r="E48" s="307"/>
      <c r="F48" s="308">
        <f>SUM(G23:G46)</f>
        <v>0</v>
      </c>
      <c r="G48" s="309"/>
    </row>
  </sheetData>
  <sheetProtection algorithmName="SHA-512" hashValue="0B0okDXNeP+XLVrON84LebFrDfDfaw9S0ZKDLdvX+gQZe9Lw8BAPWsyyHazy3rpaeZLEfgQe9HdkoGjiga4lVg==" saltValue="3DJO9/oMjH2P5vW44FJwKQ==" spinCount="100000" sheet="1" objects="1" scenarios="1"/>
  <mergeCells count="22">
    <mergeCell ref="A3:G3"/>
    <mergeCell ref="A4:G5"/>
    <mergeCell ref="A6:G6"/>
    <mergeCell ref="A7:G7"/>
    <mergeCell ref="A22:A23"/>
    <mergeCell ref="C22:C23"/>
    <mergeCell ref="A25:A26"/>
    <mergeCell ref="C25:C26"/>
    <mergeCell ref="A27:A28"/>
    <mergeCell ref="C27:C28"/>
    <mergeCell ref="A30:A31"/>
    <mergeCell ref="C30:C31"/>
    <mergeCell ref="B48:E48"/>
    <mergeCell ref="F48:G48"/>
    <mergeCell ref="A45:A46"/>
    <mergeCell ref="C45:C46"/>
    <mergeCell ref="A33:A34"/>
    <mergeCell ref="C33:C34"/>
    <mergeCell ref="A36:A37"/>
    <mergeCell ref="C36:C37"/>
    <mergeCell ref="A39:A43"/>
    <mergeCell ref="C39:C43"/>
  </mergeCells>
  <pageMargins left="0.7" right="0.7" top="0.75" bottom="0.75" header="0.3" footer="0.3"/>
  <pageSetup paperSize="9" scale="55" orientation="portrait" horizontalDpi="1200" verticalDpi="1200" r:id="rId1"/>
  <rowBreaks count="2" manualBreakCount="2">
    <brk id="17" max="10" man="1"/>
    <brk id="32"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view="pageBreakPreview" topLeftCell="A8" zoomScaleNormal="100" zoomScaleSheetLayoutView="100" workbookViewId="0">
      <selection activeCell="L16" sqref="L16"/>
    </sheetView>
  </sheetViews>
  <sheetFormatPr defaultColWidth="9.140625" defaultRowHeight="15" x14ac:dyDescent="0.25"/>
  <cols>
    <col min="1" max="1" width="4.85546875" style="47" customWidth="1"/>
    <col min="2" max="2" width="27.85546875" style="47" customWidth="1"/>
    <col min="3" max="3" width="12.7109375" style="47" customWidth="1"/>
    <col min="4" max="4" width="6.140625" style="47" customWidth="1"/>
    <col min="5" max="5" width="9.140625" style="47" customWidth="1"/>
    <col min="6" max="6" width="10.7109375" style="47" customWidth="1"/>
    <col min="7" max="7" width="12.7109375" style="47" customWidth="1"/>
    <col min="8" max="16384" width="9.140625" style="47"/>
  </cols>
  <sheetData>
    <row r="1" spans="1:7" x14ac:dyDescent="0.25">
      <c r="A1" s="165" t="s">
        <v>170</v>
      </c>
      <c r="B1" s="166"/>
      <c r="C1" s="166"/>
      <c r="D1" s="166"/>
      <c r="E1" s="166"/>
      <c r="F1" s="166"/>
      <c r="G1" s="167"/>
    </row>
    <row r="2" spans="1:7" ht="11.25" customHeight="1" x14ac:dyDescent="0.25">
      <c r="A2" s="156"/>
      <c r="B2" s="156"/>
      <c r="C2" s="156"/>
      <c r="D2" s="156"/>
      <c r="E2" s="156"/>
      <c r="F2" s="156"/>
      <c r="G2" s="156"/>
    </row>
    <row r="3" spans="1:7" ht="19.5" customHeight="1" x14ac:dyDescent="0.25">
      <c r="A3" s="341" t="s">
        <v>171</v>
      </c>
      <c r="B3" s="341"/>
      <c r="C3" s="341"/>
      <c r="D3" s="341"/>
      <c r="E3" s="341"/>
      <c r="F3" s="341"/>
      <c r="G3" s="341"/>
    </row>
    <row r="4" spans="1:7" ht="15" customHeight="1" x14ac:dyDescent="0.25">
      <c r="A4" s="318" t="s">
        <v>172</v>
      </c>
      <c r="B4" s="318"/>
      <c r="C4" s="318"/>
      <c r="D4" s="318"/>
      <c r="E4" s="318"/>
      <c r="F4" s="318"/>
      <c r="G4" s="318"/>
    </row>
    <row r="5" spans="1:7" ht="152.25" customHeight="1" x14ac:dyDescent="0.25">
      <c r="A5" s="318"/>
      <c r="B5" s="318"/>
      <c r="C5" s="318"/>
      <c r="D5" s="318"/>
      <c r="E5" s="318"/>
      <c r="F5" s="318"/>
      <c r="G5" s="318"/>
    </row>
    <row r="6" spans="1:7" ht="138.75" customHeight="1" x14ac:dyDescent="0.25">
      <c r="A6" s="318" t="s">
        <v>173</v>
      </c>
      <c r="B6" s="318"/>
      <c r="C6" s="318"/>
      <c r="D6" s="318"/>
      <c r="E6" s="318"/>
      <c r="F6" s="318"/>
      <c r="G6" s="318"/>
    </row>
    <row r="7" spans="1:7" ht="127.5" customHeight="1" x14ac:dyDescent="0.25">
      <c r="A7" s="318" t="s">
        <v>174</v>
      </c>
      <c r="B7" s="318"/>
      <c r="C7" s="318"/>
      <c r="D7" s="318"/>
      <c r="E7" s="318"/>
      <c r="F7" s="318"/>
      <c r="G7" s="318"/>
    </row>
    <row r="8" spans="1:7" ht="18.75" customHeight="1" x14ac:dyDescent="0.25">
      <c r="A8" s="101"/>
      <c r="B8" s="101"/>
      <c r="C8" s="101"/>
      <c r="D8" s="101"/>
      <c r="E8" s="101"/>
      <c r="F8" s="101"/>
      <c r="G8" s="101"/>
    </row>
    <row r="9" spans="1:7" ht="18.75" customHeight="1" x14ac:dyDescent="0.25">
      <c r="A9" s="101"/>
      <c r="B9" s="101"/>
      <c r="C9" s="101"/>
      <c r="D9" s="101"/>
      <c r="E9" s="101"/>
      <c r="F9" s="101"/>
      <c r="G9" s="101"/>
    </row>
    <row r="10" spans="1:7" ht="18.75" customHeight="1" x14ac:dyDescent="0.25">
      <c r="A10" s="101"/>
      <c r="B10" s="101"/>
      <c r="C10" s="101"/>
      <c r="D10" s="101"/>
      <c r="E10" s="101"/>
      <c r="F10" s="101"/>
      <c r="G10" s="101"/>
    </row>
    <row r="11" spans="1:7" ht="18.75" customHeight="1" x14ac:dyDescent="0.25">
      <c r="A11" s="101"/>
      <c r="B11" s="101"/>
      <c r="C11" s="101"/>
      <c r="D11" s="101"/>
      <c r="E11" s="101"/>
      <c r="F11" s="101"/>
      <c r="G11" s="101"/>
    </row>
    <row r="12" spans="1:7" ht="18.75" customHeight="1" x14ac:dyDescent="0.25">
      <c r="A12" s="101"/>
      <c r="B12" s="101"/>
      <c r="C12" s="101"/>
      <c r="D12" s="101"/>
      <c r="E12" s="101"/>
      <c r="F12" s="101"/>
      <c r="G12" s="101"/>
    </row>
    <row r="13" spans="1:7" ht="18.75" customHeight="1" x14ac:dyDescent="0.25">
      <c r="A13" s="101"/>
      <c r="B13" s="101"/>
      <c r="C13" s="101"/>
      <c r="D13" s="101"/>
      <c r="E13" s="101"/>
      <c r="F13" s="101"/>
      <c r="G13" s="101"/>
    </row>
    <row r="14" spans="1:7" ht="18.75" customHeight="1" x14ac:dyDescent="0.25">
      <c r="A14" s="101"/>
      <c r="B14" s="101"/>
      <c r="C14" s="101"/>
      <c r="D14" s="101"/>
      <c r="E14" s="101"/>
      <c r="F14" s="101"/>
      <c r="G14" s="101"/>
    </row>
    <row r="15" spans="1:7" ht="18.75" customHeight="1" x14ac:dyDescent="0.25">
      <c r="A15" s="101"/>
      <c r="B15" s="101"/>
      <c r="C15" s="101"/>
      <c r="D15" s="101"/>
      <c r="E15" s="101"/>
      <c r="F15" s="101"/>
      <c r="G15" s="101"/>
    </row>
    <row r="16" spans="1:7" ht="18.75" customHeight="1" x14ac:dyDescent="0.25">
      <c r="A16" s="101"/>
      <c r="B16" s="101"/>
      <c r="C16" s="101"/>
      <c r="D16" s="101"/>
      <c r="E16" s="101"/>
      <c r="F16" s="101"/>
      <c r="G16" s="101"/>
    </row>
    <row r="17" spans="1:7" ht="18.75" customHeight="1" x14ac:dyDescent="0.25">
      <c r="A17" s="101"/>
      <c r="B17" s="101"/>
      <c r="C17" s="101"/>
      <c r="D17" s="101"/>
      <c r="E17" s="101"/>
      <c r="F17" s="101"/>
      <c r="G17" s="101"/>
    </row>
    <row r="18" spans="1:7" ht="18.75" customHeight="1" x14ac:dyDescent="0.25">
      <c r="A18" s="101"/>
      <c r="B18" s="101"/>
      <c r="C18" s="101"/>
      <c r="D18" s="101"/>
      <c r="E18" s="101"/>
      <c r="F18" s="101"/>
      <c r="G18" s="101"/>
    </row>
    <row r="19" spans="1:7" x14ac:dyDescent="0.25">
      <c r="A19" s="61"/>
    </row>
    <row r="20" spans="1:7" x14ac:dyDescent="0.25">
      <c r="A20" s="112" t="s">
        <v>3</v>
      </c>
      <c r="B20" s="112" t="s">
        <v>4</v>
      </c>
      <c r="C20" s="112" t="s">
        <v>5</v>
      </c>
      <c r="D20" s="112" t="s">
        <v>6</v>
      </c>
      <c r="E20" s="112" t="s">
        <v>7</v>
      </c>
      <c r="F20" s="31" t="s">
        <v>8</v>
      </c>
      <c r="G20" s="31" t="s">
        <v>9</v>
      </c>
    </row>
    <row r="21" spans="1:7" ht="31.5" x14ac:dyDescent="0.25">
      <c r="A21" s="113" t="s">
        <v>44</v>
      </c>
      <c r="B21" s="114" t="s">
        <v>10</v>
      </c>
      <c r="C21" s="113" t="s">
        <v>11</v>
      </c>
      <c r="D21" s="113" t="s">
        <v>48</v>
      </c>
      <c r="E21" s="113" t="s">
        <v>12</v>
      </c>
      <c r="F21" s="32" t="s">
        <v>43</v>
      </c>
      <c r="G21" s="32" t="s">
        <v>75</v>
      </c>
    </row>
    <row r="22" spans="1:7" ht="290.25" customHeight="1" x14ac:dyDescent="0.25">
      <c r="A22" s="320" t="s">
        <v>192</v>
      </c>
      <c r="B22" s="115" t="s">
        <v>175</v>
      </c>
      <c r="C22" s="315"/>
      <c r="D22" s="169"/>
      <c r="E22" s="170"/>
      <c r="F22" s="51"/>
      <c r="G22" s="52"/>
    </row>
    <row r="23" spans="1:7" ht="156.75" customHeight="1" x14ac:dyDescent="0.25">
      <c r="A23" s="332"/>
      <c r="B23" s="115" t="s">
        <v>176</v>
      </c>
      <c r="C23" s="314"/>
      <c r="D23" s="171"/>
      <c r="E23" s="151"/>
      <c r="F23" s="55"/>
      <c r="G23" s="56"/>
    </row>
    <row r="24" spans="1:7" x14ac:dyDescent="0.25">
      <c r="A24" s="177"/>
      <c r="B24" s="115" t="s">
        <v>158</v>
      </c>
      <c r="C24" s="314"/>
      <c r="D24" s="178"/>
      <c r="E24" s="11"/>
      <c r="F24" s="62"/>
      <c r="G24" s="64"/>
    </row>
    <row r="25" spans="1:7" x14ac:dyDescent="0.25">
      <c r="A25" s="179"/>
      <c r="B25" s="180" t="s">
        <v>177</v>
      </c>
      <c r="C25" s="314"/>
      <c r="D25" s="127" t="s">
        <v>47</v>
      </c>
      <c r="E25" s="10">
        <v>171</v>
      </c>
      <c r="F25" s="43"/>
      <c r="G25" s="65">
        <f>E25*F25</f>
        <v>0</v>
      </c>
    </row>
    <row r="26" spans="1:7" x14ac:dyDescent="0.25">
      <c r="A26" s="179"/>
      <c r="B26" s="180" t="s">
        <v>178</v>
      </c>
      <c r="C26" s="314"/>
      <c r="D26" s="127" t="s">
        <v>47</v>
      </c>
      <c r="E26" s="9">
        <v>50</v>
      </c>
      <c r="F26" s="43"/>
      <c r="G26" s="65">
        <f>E26*F26</f>
        <v>0</v>
      </c>
    </row>
    <row r="27" spans="1:7" x14ac:dyDescent="0.25">
      <c r="A27" s="172"/>
      <c r="B27" s="181" t="s">
        <v>179</v>
      </c>
      <c r="C27" s="313"/>
      <c r="D27" s="127" t="s">
        <v>47</v>
      </c>
      <c r="E27" s="9">
        <v>25</v>
      </c>
      <c r="F27" s="43"/>
      <c r="G27" s="65">
        <f>E27*F27</f>
        <v>0</v>
      </c>
    </row>
    <row r="28" spans="1:7" x14ac:dyDescent="0.25">
      <c r="A28" s="182"/>
      <c r="B28" s="183"/>
      <c r="C28" s="297"/>
      <c r="D28" s="150"/>
      <c r="E28" s="151"/>
      <c r="F28" s="66"/>
      <c r="G28" s="66"/>
    </row>
    <row r="29" spans="1:7" x14ac:dyDescent="0.25">
      <c r="A29" s="320" t="s">
        <v>193</v>
      </c>
      <c r="B29" s="344" t="s">
        <v>182</v>
      </c>
      <c r="C29" s="315"/>
      <c r="D29" s="169"/>
      <c r="E29" s="170"/>
      <c r="F29" s="51"/>
      <c r="G29" s="52"/>
    </row>
    <row r="30" spans="1:7" ht="263.25" customHeight="1" x14ac:dyDescent="0.25">
      <c r="A30" s="332"/>
      <c r="B30" s="345"/>
      <c r="C30" s="314"/>
      <c r="D30" s="171"/>
      <c r="E30" s="151"/>
      <c r="F30" s="55"/>
      <c r="G30" s="56"/>
    </row>
    <row r="31" spans="1:7" x14ac:dyDescent="0.25">
      <c r="A31" s="177"/>
      <c r="B31" s="115" t="s">
        <v>158</v>
      </c>
      <c r="C31" s="314"/>
      <c r="D31" s="178"/>
      <c r="E31" s="11"/>
      <c r="F31" s="62"/>
      <c r="G31" s="64"/>
    </row>
    <row r="32" spans="1:7" x14ac:dyDescent="0.25">
      <c r="A32" s="179"/>
      <c r="B32" s="163" t="s">
        <v>203</v>
      </c>
      <c r="C32" s="314"/>
      <c r="D32" s="127" t="s">
        <v>47</v>
      </c>
      <c r="E32" s="11">
        <v>185</v>
      </c>
      <c r="F32" s="43"/>
      <c r="G32" s="65">
        <f>E32*F32</f>
        <v>0</v>
      </c>
    </row>
    <row r="33" spans="1:7" x14ac:dyDescent="0.25">
      <c r="A33" s="179"/>
      <c r="B33" s="163" t="s">
        <v>202</v>
      </c>
      <c r="C33" s="314"/>
      <c r="D33" s="127" t="s">
        <v>47</v>
      </c>
      <c r="E33" s="11">
        <v>185</v>
      </c>
      <c r="F33" s="43"/>
      <c r="G33" s="65">
        <f>E33*F33</f>
        <v>0</v>
      </c>
    </row>
    <row r="34" spans="1:7" x14ac:dyDescent="0.25">
      <c r="A34" s="179"/>
      <c r="B34" s="180" t="s">
        <v>180</v>
      </c>
      <c r="C34" s="314"/>
      <c r="D34" s="127" t="s">
        <v>47</v>
      </c>
      <c r="E34" s="10">
        <v>185</v>
      </c>
      <c r="F34" s="43"/>
      <c r="G34" s="65">
        <f>E34*F34</f>
        <v>0</v>
      </c>
    </row>
    <row r="35" spans="1:7" x14ac:dyDescent="0.25">
      <c r="A35" s="172"/>
      <c r="B35" s="181" t="s">
        <v>181</v>
      </c>
      <c r="C35" s="313"/>
      <c r="D35" s="127" t="s">
        <v>47</v>
      </c>
      <c r="E35" s="9">
        <v>28</v>
      </c>
      <c r="F35" s="43"/>
      <c r="G35" s="65">
        <f>E35*F35</f>
        <v>0</v>
      </c>
    </row>
    <row r="36" spans="1:7" x14ac:dyDescent="0.25">
      <c r="A36" s="156"/>
      <c r="B36" s="156"/>
      <c r="D36" s="156"/>
      <c r="E36" s="156"/>
    </row>
    <row r="37" spans="1:7" x14ac:dyDescent="0.25">
      <c r="A37" s="320" t="s">
        <v>154</v>
      </c>
      <c r="B37" s="344" t="s">
        <v>183</v>
      </c>
      <c r="C37" s="315"/>
      <c r="D37" s="169"/>
      <c r="E37" s="170"/>
      <c r="F37" s="51"/>
      <c r="G37" s="52"/>
    </row>
    <row r="38" spans="1:7" ht="154.5" customHeight="1" x14ac:dyDescent="0.25">
      <c r="A38" s="332"/>
      <c r="B38" s="345"/>
      <c r="C38" s="314"/>
      <c r="D38" s="171"/>
      <c r="E38" s="151"/>
      <c r="F38" s="55"/>
      <c r="G38" s="56"/>
    </row>
    <row r="39" spans="1:7" x14ac:dyDescent="0.25">
      <c r="A39" s="177"/>
      <c r="B39" s="115" t="s">
        <v>158</v>
      </c>
      <c r="C39" s="314"/>
      <c r="D39" s="178"/>
      <c r="E39" s="11"/>
      <c r="F39" s="62"/>
      <c r="G39" s="64"/>
    </row>
    <row r="40" spans="1:7" x14ac:dyDescent="0.25">
      <c r="A40" s="179"/>
      <c r="B40" s="163" t="s">
        <v>202</v>
      </c>
      <c r="C40" s="314"/>
      <c r="D40" s="127" t="s">
        <v>47</v>
      </c>
      <c r="E40" s="10">
        <v>153</v>
      </c>
      <c r="F40" s="43"/>
      <c r="G40" s="65">
        <f>E40*F40</f>
        <v>0</v>
      </c>
    </row>
    <row r="41" spans="1:7" x14ac:dyDescent="0.25">
      <c r="A41" s="172"/>
      <c r="B41" s="181" t="s">
        <v>184</v>
      </c>
      <c r="C41" s="313"/>
      <c r="D41" s="127" t="s">
        <v>47</v>
      </c>
      <c r="E41" s="10">
        <v>153</v>
      </c>
      <c r="F41" s="43"/>
      <c r="G41" s="65">
        <f>E41*F41</f>
        <v>0</v>
      </c>
    </row>
    <row r="43" spans="1:7" x14ac:dyDescent="0.25">
      <c r="B43" s="306" t="s">
        <v>492</v>
      </c>
      <c r="C43" s="307"/>
      <c r="D43" s="307"/>
      <c r="E43" s="307"/>
      <c r="F43" s="342">
        <f>SUM(G22:G41)</f>
        <v>0</v>
      </c>
      <c r="G43" s="343"/>
    </row>
  </sheetData>
  <sheetProtection algorithmName="SHA-512" hashValue="loUfFrSum5xXX9vHjLAzxo0zNS199HqgQRqRoJZPI3sN2ivfiUe/3UsJPH58viqUQA85ezyeVV8TuiHLC/EH8Q==" saltValue="S56ZPpNM3fp4KuRj3borrg==" spinCount="100000" sheet="1" objects="1" scenarios="1"/>
  <mergeCells count="14">
    <mergeCell ref="A3:G3"/>
    <mergeCell ref="A4:G5"/>
    <mergeCell ref="A6:G6"/>
    <mergeCell ref="A7:G7"/>
    <mergeCell ref="A22:A23"/>
    <mergeCell ref="C22:C27"/>
    <mergeCell ref="B43:E43"/>
    <mergeCell ref="F43:G43"/>
    <mergeCell ref="A29:A30"/>
    <mergeCell ref="B29:B30"/>
    <mergeCell ref="C29:C35"/>
    <mergeCell ref="A37:A38"/>
    <mergeCell ref="B37:B38"/>
    <mergeCell ref="C37:C41"/>
  </mergeCells>
  <pageMargins left="0.7" right="0.7" top="0.75" bottom="0.75" header="0.3" footer="0.3"/>
  <pageSetup paperSize="9" orientation="portrait" horizontalDpi="1200" verticalDpi="1200" r:id="rId1"/>
  <rowBreaks count="1" manualBreakCount="1">
    <brk id="17"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view="pageBreakPreview" topLeftCell="A11" zoomScale="110" zoomScaleNormal="100" zoomScaleSheetLayoutView="110" workbookViewId="0">
      <selection activeCell="J23" sqref="J23"/>
    </sheetView>
  </sheetViews>
  <sheetFormatPr defaultColWidth="9.140625" defaultRowHeight="15" x14ac:dyDescent="0.25"/>
  <cols>
    <col min="1" max="1" width="4.85546875" style="47" customWidth="1"/>
    <col min="2" max="2" width="27.85546875" style="47" customWidth="1"/>
    <col min="3" max="3" width="14.7109375" style="47" customWidth="1"/>
    <col min="4" max="4" width="6.140625" style="47" customWidth="1"/>
    <col min="5" max="5" width="9.140625" style="47" customWidth="1"/>
    <col min="6" max="6" width="10.7109375" style="47" customWidth="1"/>
    <col min="7" max="7" width="9.5703125" style="47" customWidth="1"/>
    <col min="8" max="16384" width="9.140625" style="47"/>
  </cols>
  <sheetData>
    <row r="1" spans="1:7" x14ac:dyDescent="0.25">
      <c r="A1" s="165" t="s">
        <v>185</v>
      </c>
      <c r="B1" s="166"/>
      <c r="C1" s="166"/>
      <c r="D1" s="166"/>
      <c r="E1" s="166"/>
      <c r="F1" s="166"/>
      <c r="G1" s="167"/>
    </row>
    <row r="2" spans="1:7" ht="11.25" customHeight="1" x14ac:dyDescent="0.25">
      <c r="A2" s="156"/>
      <c r="B2" s="156"/>
      <c r="C2" s="156"/>
      <c r="D2" s="156"/>
      <c r="E2" s="156"/>
      <c r="F2" s="156"/>
      <c r="G2" s="156"/>
    </row>
    <row r="3" spans="1:7" ht="19.5" customHeight="1" x14ac:dyDescent="0.25">
      <c r="A3" s="341" t="s">
        <v>186</v>
      </c>
      <c r="B3" s="341"/>
      <c r="C3" s="341"/>
      <c r="D3" s="341"/>
      <c r="E3" s="341"/>
      <c r="F3" s="341"/>
      <c r="G3" s="341"/>
    </row>
    <row r="4" spans="1:7" ht="15" customHeight="1" x14ac:dyDescent="0.25">
      <c r="A4" s="318" t="s">
        <v>187</v>
      </c>
      <c r="B4" s="318"/>
      <c r="C4" s="318"/>
      <c r="D4" s="318"/>
      <c r="E4" s="318"/>
      <c r="F4" s="318"/>
      <c r="G4" s="318"/>
    </row>
    <row r="5" spans="1:7" ht="132.75" customHeight="1" x14ac:dyDescent="0.25">
      <c r="A5" s="318"/>
      <c r="B5" s="318"/>
      <c r="C5" s="318"/>
      <c r="D5" s="318"/>
      <c r="E5" s="318"/>
      <c r="F5" s="318"/>
      <c r="G5" s="318"/>
    </row>
    <row r="6" spans="1:7" ht="140.25" customHeight="1" x14ac:dyDescent="0.25">
      <c r="A6" s="318" t="s">
        <v>188</v>
      </c>
      <c r="B6" s="318"/>
      <c r="C6" s="318"/>
      <c r="D6" s="318"/>
      <c r="E6" s="318"/>
      <c r="F6" s="318"/>
      <c r="G6" s="318"/>
    </row>
    <row r="7" spans="1:7" ht="198" customHeight="1" x14ac:dyDescent="0.25">
      <c r="A7" s="318" t="s">
        <v>189</v>
      </c>
      <c r="B7" s="318"/>
      <c r="C7" s="318"/>
      <c r="D7" s="318"/>
      <c r="E7" s="318"/>
      <c r="F7" s="318"/>
      <c r="G7" s="318"/>
    </row>
    <row r="8" spans="1:7" ht="18.75" customHeight="1" x14ac:dyDescent="0.25">
      <c r="A8" s="60"/>
      <c r="B8" s="60"/>
      <c r="C8" s="60"/>
      <c r="D8" s="60"/>
      <c r="E8" s="60"/>
      <c r="F8" s="60"/>
      <c r="G8" s="60"/>
    </row>
    <row r="9" spans="1:7" ht="18.75" customHeight="1" x14ac:dyDescent="0.25">
      <c r="A9" s="60"/>
      <c r="B9" s="60"/>
      <c r="C9" s="60"/>
      <c r="D9" s="60"/>
      <c r="E9" s="60"/>
      <c r="F9" s="60"/>
      <c r="G9" s="60"/>
    </row>
    <row r="10" spans="1:7" ht="18.75" customHeight="1" x14ac:dyDescent="0.25">
      <c r="A10" s="60"/>
      <c r="B10" s="60"/>
      <c r="C10" s="60"/>
      <c r="D10" s="60"/>
      <c r="E10" s="60"/>
      <c r="F10" s="60"/>
      <c r="G10" s="60"/>
    </row>
    <row r="11" spans="1:7" ht="18.75" customHeight="1" x14ac:dyDescent="0.25">
      <c r="A11" s="60"/>
      <c r="B11" s="60"/>
      <c r="C11" s="60"/>
      <c r="D11" s="60"/>
      <c r="E11" s="60"/>
      <c r="F11" s="60"/>
      <c r="G11" s="60"/>
    </row>
    <row r="12" spans="1:7" ht="18.75" customHeight="1" x14ac:dyDescent="0.25">
      <c r="A12" s="60"/>
      <c r="B12" s="60"/>
      <c r="C12" s="60"/>
      <c r="D12" s="60"/>
      <c r="E12" s="60"/>
      <c r="F12" s="60"/>
      <c r="G12" s="60"/>
    </row>
    <row r="13" spans="1:7" ht="18.75" customHeight="1" x14ac:dyDescent="0.25">
      <c r="A13" s="60"/>
      <c r="B13" s="60"/>
      <c r="C13" s="60"/>
      <c r="D13" s="60"/>
      <c r="E13" s="60"/>
      <c r="F13" s="60"/>
      <c r="G13" s="60"/>
    </row>
    <row r="14" spans="1:7" ht="18.75" customHeight="1" x14ac:dyDescent="0.25">
      <c r="A14" s="60"/>
      <c r="B14" s="60"/>
      <c r="C14" s="60"/>
      <c r="D14" s="60"/>
      <c r="E14" s="60"/>
      <c r="F14" s="60"/>
      <c r="G14" s="60"/>
    </row>
    <row r="15" spans="1:7" ht="18.75" customHeight="1" x14ac:dyDescent="0.25">
      <c r="A15" s="60"/>
      <c r="B15" s="60"/>
      <c r="C15" s="60"/>
      <c r="D15" s="60"/>
      <c r="E15" s="60"/>
      <c r="F15" s="60"/>
      <c r="G15" s="60"/>
    </row>
    <row r="16" spans="1:7" ht="18.75" customHeight="1" x14ac:dyDescent="0.25">
      <c r="A16" s="60"/>
      <c r="B16" s="60"/>
      <c r="C16" s="60"/>
      <c r="D16" s="60"/>
      <c r="E16" s="60"/>
      <c r="F16" s="60"/>
      <c r="G16" s="60"/>
    </row>
    <row r="17" spans="1:7" ht="18.75" customHeight="1" x14ac:dyDescent="0.25">
      <c r="A17" s="60"/>
      <c r="B17" s="60"/>
      <c r="C17" s="60"/>
      <c r="D17" s="60"/>
      <c r="E17" s="60"/>
      <c r="F17" s="60"/>
      <c r="G17" s="60"/>
    </row>
    <row r="18" spans="1:7" ht="18.75" customHeight="1" x14ac:dyDescent="0.25">
      <c r="A18" s="60"/>
      <c r="B18" s="60"/>
      <c r="C18" s="60"/>
      <c r="D18" s="60"/>
      <c r="E18" s="60"/>
      <c r="F18" s="60"/>
      <c r="G18" s="60"/>
    </row>
    <row r="19" spans="1:7" ht="18.75" customHeight="1" x14ac:dyDescent="0.25">
      <c r="A19" s="60"/>
      <c r="B19" s="60"/>
      <c r="C19" s="60"/>
      <c r="D19" s="60"/>
      <c r="E19" s="60"/>
      <c r="F19" s="60"/>
      <c r="G19" s="60"/>
    </row>
    <row r="20" spans="1:7" ht="18.75" customHeight="1" x14ac:dyDescent="0.25">
      <c r="A20" s="60"/>
      <c r="B20" s="60"/>
      <c r="C20" s="60"/>
      <c r="D20" s="60"/>
      <c r="E20" s="60"/>
      <c r="F20" s="60"/>
      <c r="G20" s="60"/>
    </row>
    <row r="21" spans="1:7" ht="18.75" customHeight="1" x14ac:dyDescent="0.25">
      <c r="A21" s="60"/>
      <c r="B21" s="60"/>
      <c r="C21" s="60"/>
      <c r="D21" s="60"/>
      <c r="E21" s="60"/>
      <c r="F21" s="60"/>
      <c r="G21" s="60"/>
    </row>
    <row r="22" spans="1:7" x14ac:dyDescent="0.25">
      <c r="A22" s="112" t="s">
        <v>3</v>
      </c>
      <c r="B22" s="112" t="s">
        <v>4</v>
      </c>
      <c r="C22" s="112" t="s">
        <v>5</v>
      </c>
      <c r="D22" s="112" t="s">
        <v>6</v>
      </c>
      <c r="E22" s="112" t="s">
        <v>7</v>
      </c>
      <c r="F22" s="31" t="s">
        <v>8</v>
      </c>
      <c r="G22" s="31" t="s">
        <v>9</v>
      </c>
    </row>
    <row r="23" spans="1:7" ht="31.5" x14ac:dyDescent="0.25">
      <c r="A23" s="113" t="s">
        <v>44</v>
      </c>
      <c r="B23" s="114" t="s">
        <v>10</v>
      </c>
      <c r="C23" s="113" t="s">
        <v>11</v>
      </c>
      <c r="D23" s="113" t="s">
        <v>48</v>
      </c>
      <c r="E23" s="113" t="s">
        <v>12</v>
      </c>
      <c r="F23" s="32" t="s">
        <v>43</v>
      </c>
      <c r="G23" s="32" t="s">
        <v>75</v>
      </c>
    </row>
    <row r="24" spans="1:7" ht="225" customHeight="1" x14ac:dyDescent="0.25">
      <c r="A24" s="320" t="s">
        <v>191</v>
      </c>
      <c r="B24" s="115" t="s">
        <v>190</v>
      </c>
      <c r="C24" s="315"/>
      <c r="D24" s="169"/>
      <c r="E24" s="170"/>
      <c r="F24" s="51"/>
      <c r="G24" s="145"/>
    </row>
    <row r="25" spans="1:7" x14ac:dyDescent="0.25">
      <c r="A25" s="332"/>
      <c r="B25" s="115" t="s">
        <v>158</v>
      </c>
      <c r="C25" s="313"/>
      <c r="D25" s="127" t="s">
        <v>47</v>
      </c>
      <c r="E25" s="9">
        <v>53</v>
      </c>
      <c r="F25" s="43"/>
      <c r="G25" s="184">
        <f>E25*F25</f>
        <v>0</v>
      </c>
    </row>
    <row r="26" spans="1:7" x14ac:dyDescent="0.25">
      <c r="A26" s="182"/>
      <c r="B26" s="183"/>
      <c r="C26" s="68"/>
      <c r="D26" s="150"/>
      <c r="E26" s="151"/>
      <c r="F26" s="66"/>
      <c r="G26" s="185"/>
    </row>
    <row r="27" spans="1:7" ht="270" customHeight="1" x14ac:dyDescent="0.25">
      <c r="A27" s="338" t="s">
        <v>194</v>
      </c>
      <c r="B27" s="115" t="s">
        <v>195</v>
      </c>
      <c r="C27" s="315"/>
      <c r="D27" s="169"/>
      <c r="E27" s="170"/>
      <c r="F27" s="51"/>
      <c r="G27" s="145"/>
    </row>
    <row r="28" spans="1:7" ht="25.5" x14ac:dyDescent="0.25">
      <c r="A28" s="339"/>
      <c r="B28" s="115" t="s">
        <v>197</v>
      </c>
      <c r="C28" s="314"/>
      <c r="D28" s="127" t="s">
        <v>47</v>
      </c>
      <c r="E28" s="9">
        <v>46</v>
      </c>
      <c r="F28" s="43"/>
      <c r="G28" s="184">
        <f>E28*F28</f>
        <v>0</v>
      </c>
    </row>
    <row r="29" spans="1:7" x14ac:dyDescent="0.25">
      <c r="A29" s="340"/>
      <c r="B29" s="175" t="s">
        <v>196</v>
      </c>
      <c r="C29" s="313"/>
      <c r="D29" s="127" t="s">
        <v>52</v>
      </c>
      <c r="E29" s="9">
        <v>16</v>
      </c>
      <c r="F29" s="43"/>
      <c r="G29" s="184">
        <f>E29*F29</f>
        <v>0</v>
      </c>
    </row>
    <row r="30" spans="1:7" x14ac:dyDescent="0.25">
      <c r="A30" s="156"/>
      <c r="B30" s="156"/>
      <c r="D30" s="156"/>
      <c r="E30" s="156"/>
      <c r="G30" s="147"/>
    </row>
    <row r="31" spans="1:7" ht="189" customHeight="1" x14ac:dyDescent="0.25">
      <c r="A31" s="320" t="s">
        <v>198</v>
      </c>
      <c r="B31" s="115" t="s">
        <v>199</v>
      </c>
      <c r="C31" s="315"/>
      <c r="D31" s="169"/>
      <c r="E31" s="170"/>
      <c r="F31" s="51"/>
      <c r="G31" s="145"/>
    </row>
    <row r="32" spans="1:7" x14ac:dyDescent="0.25">
      <c r="A32" s="332"/>
      <c r="B32" s="115" t="s">
        <v>158</v>
      </c>
      <c r="C32" s="313"/>
      <c r="D32" s="127" t="s">
        <v>47</v>
      </c>
      <c r="E32" s="9">
        <v>4</v>
      </c>
      <c r="F32" s="43"/>
      <c r="G32" s="184">
        <f>E32*F32</f>
        <v>0</v>
      </c>
    </row>
    <row r="33" spans="1:7" x14ac:dyDescent="0.25">
      <c r="A33" s="156"/>
      <c r="B33" s="156"/>
      <c r="D33" s="156"/>
      <c r="E33" s="156"/>
      <c r="G33" s="147"/>
    </row>
    <row r="34" spans="1:7" ht="228" customHeight="1" x14ac:dyDescent="0.25">
      <c r="A34" s="320" t="s">
        <v>200</v>
      </c>
      <c r="B34" s="115" t="s">
        <v>201</v>
      </c>
      <c r="C34" s="315"/>
      <c r="D34" s="169"/>
      <c r="E34" s="170"/>
      <c r="F34" s="51"/>
      <c r="G34" s="145"/>
    </row>
    <row r="35" spans="1:7" x14ac:dyDescent="0.25">
      <c r="A35" s="332"/>
      <c r="B35" s="115" t="s">
        <v>158</v>
      </c>
      <c r="C35" s="313"/>
      <c r="D35" s="127" t="s">
        <v>47</v>
      </c>
      <c r="E35" s="9">
        <v>187</v>
      </c>
      <c r="F35" s="43"/>
      <c r="G35" s="184">
        <f>E35*F35</f>
        <v>0</v>
      </c>
    </row>
    <row r="37" spans="1:7" x14ac:dyDescent="0.25">
      <c r="B37" s="306" t="s">
        <v>491</v>
      </c>
      <c r="C37" s="307"/>
      <c r="D37" s="307"/>
      <c r="E37" s="307"/>
      <c r="F37" s="308">
        <f>SUM(G24:G35)</f>
        <v>0</v>
      </c>
      <c r="G37" s="309"/>
    </row>
  </sheetData>
  <sheetProtection algorithmName="SHA-512" hashValue="/4G/6Xn5wOs+aZVgU0FlaMmOkeOCB13grbwtF0fTtJFE6WgIrmU8FEwKqItCSuxuICT2QTiCEFcjNqdpnq+rIA==" saltValue="nbIVrciRYdKFefv6u8d24A==" spinCount="100000" sheet="1" objects="1" scenarios="1"/>
  <mergeCells count="14">
    <mergeCell ref="A24:A25"/>
    <mergeCell ref="A4:G5"/>
    <mergeCell ref="C24:C25"/>
    <mergeCell ref="A3:G3"/>
    <mergeCell ref="A6:G6"/>
    <mergeCell ref="A7:G7"/>
    <mergeCell ref="B37:E37"/>
    <mergeCell ref="F37:G37"/>
    <mergeCell ref="A34:A35"/>
    <mergeCell ref="C34:C35"/>
    <mergeCell ref="C27:C29"/>
    <mergeCell ref="C31:C32"/>
    <mergeCell ref="A31:A32"/>
    <mergeCell ref="A27:A29"/>
  </mergeCells>
  <pageMargins left="0.7" right="0.7" top="0.75" bottom="0.75" header="0.3" footer="0.3"/>
  <pageSetup paperSize="9" orientation="portrait" horizontalDpi="1200" verticalDpi="1200" r:id="rId1"/>
  <headerFooter differentFirst="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view="pageBreakPreview" zoomScale="110" zoomScaleNormal="100" zoomScaleSheetLayoutView="110" workbookViewId="0">
      <selection activeCell="I7" sqref="I7"/>
    </sheetView>
  </sheetViews>
  <sheetFormatPr defaultColWidth="9.140625" defaultRowHeight="15" x14ac:dyDescent="0.25"/>
  <cols>
    <col min="1" max="1" width="4.85546875" style="47" customWidth="1"/>
    <col min="2" max="2" width="27.85546875" style="47" customWidth="1"/>
    <col min="3" max="3" width="12.7109375" style="47" customWidth="1"/>
    <col min="4" max="4" width="6.140625" style="47" customWidth="1"/>
    <col min="5" max="5" width="9.140625" style="47" customWidth="1"/>
    <col min="6" max="6" width="10.7109375" style="47" customWidth="1"/>
    <col min="7" max="7" width="12.7109375" style="47" customWidth="1"/>
    <col min="8" max="16384" width="9.140625" style="47"/>
  </cols>
  <sheetData>
    <row r="1" spans="1:7" x14ac:dyDescent="0.25">
      <c r="A1" s="165" t="s">
        <v>204</v>
      </c>
      <c r="B1" s="166"/>
      <c r="C1" s="166"/>
      <c r="D1" s="166"/>
      <c r="E1" s="166"/>
      <c r="F1" s="166"/>
      <c r="G1" s="167"/>
    </row>
    <row r="2" spans="1:7" ht="11.25" customHeight="1" x14ac:dyDescent="0.25">
      <c r="A2" s="156"/>
      <c r="B2" s="156"/>
      <c r="C2" s="156"/>
      <c r="D2" s="156"/>
      <c r="E2" s="156"/>
      <c r="F2" s="156"/>
      <c r="G2" s="156"/>
    </row>
    <row r="3" spans="1:7" ht="19.5" customHeight="1" x14ac:dyDescent="0.25">
      <c r="A3" s="341" t="s">
        <v>205</v>
      </c>
      <c r="B3" s="341"/>
      <c r="C3" s="341"/>
      <c r="D3" s="341"/>
      <c r="E3" s="341"/>
      <c r="F3" s="341"/>
      <c r="G3" s="341"/>
    </row>
    <row r="4" spans="1:7" ht="15" customHeight="1" x14ac:dyDescent="0.25">
      <c r="A4" s="318" t="s">
        <v>206</v>
      </c>
      <c r="B4" s="318"/>
      <c r="C4" s="318"/>
      <c r="D4" s="318"/>
      <c r="E4" s="318"/>
      <c r="F4" s="318"/>
      <c r="G4" s="318"/>
    </row>
    <row r="5" spans="1:7" ht="118.5" customHeight="1" x14ac:dyDescent="0.25">
      <c r="A5" s="318"/>
      <c r="B5" s="318"/>
      <c r="C5" s="318"/>
      <c r="D5" s="318"/>
      <c r="E5" s="318"/>
      <c r="F5" s="318"/>
      <c r="G5" s="318"/>
    </row>
    <row r="6" spans="1:7" ht="18.75" customHeight="1" x14ac:dyDescent="0.25">
      <c r="A6" s="60"/>
      <c r="B6" s="60"/>
      <c r="C6" s="60"/>
      <c r="D6" s="60"/>
      <c r="E6" s="60"/>
      <c r="F6" s="60"/>
      <c r="G6" s="60"/>
    </row>
    <row r="7" spans="1:7" x14ac:dyDescent="0.25">
      <c r="A7" s="112" t="s">
        <v>3</v>
      </c>
      <c r="B7" s="112" t="s">
        <v>4</v>
      </c>
      <c r="C7" s="112" t="s">
        <v>5</v>
      </c>
      <c r="D7" s="112" t="s">
        <v>6</v>
      </c>
      <c r="E7" s="112" t="s">
        <v>7</v>
      </c>
      <c r="F7" s="31" t="s">
        <v>8</v>
      </c>
      <c r="G7" s="31" t="s">
        <v>9</v>
      </c>
    </row>
    <row r="8" spans="1:7" ht="31.5" x14ac:dyDescent="0.25">
      <c r="A8" s="113" t="s">
        <v>44</v>
      </c>
      <c r="B8" s="114" t="s">
        <v>10</v>
      </c>
      <c r="C8" s="113" t="s">
        <v>11</v>
      </c>
      <c r="D8" s="113" t="s">
        <v>48</v>
      </c>
      <c r="E8" s="113" t="s">
        <v>12</v>
      </c>
      <c r="F8" s="32" t="s">
        <v>43</v>
      </c>
      <c r="G8" s="32" t="s">
        <v>75</v>
      </c>
    </row>
    <row r="9" spans="1:7" ht="144.75" customHeight="1" x14ac:dyDescent="0.25">
      <c r="A9" s="320" t="s">
        <v>207</v>
      </c>
      <c r="B9" s="115" t="s">
        <v>208</v>
      </c>
      <c r="C9" s="315"/>
      <c r="D9" s="169"/>
      <c r="E9" s="170"/>
      <c r="F9" s="51"/>
      <c r="G9" s="52"/>
    </row>
    <row r="10" spans="1:7" x14ac:dyDescent="0.25">
      <c r="A10" s="332"/>
      <c r="B10" s="115" t="s">
        <v>209</v>
      </c>
      <c r="C10" s="313"/>
      <c r="D10" s="127" t="s">
        <v>52</v>
      </c>
      <c r="E10" s="9">
        <v>70</v>
      </c>
      <c r="F10" s="43">
        <v>0</v>
      </c>
      <c r="G10" s="184">
        <f>E10*F10</f>
        <v>0</v>
      </c>
    </row>
    <row r="11" spans="1:7" x14ac:dyDescent="0.25">
      <c r="A11" s="66"/>
      <c r="B11" s="67"/>
      <c r="C11" s="68"/>
      <c r="D11" s="53"/>
      <c r="E11" s="54"/>
      <c r="F11" s="66"/>
      <c r="G11" s="66"/>
    </row>
    <row r="12" spans="1:7" x14ac:dyDescent="0.25">
      <c r="B12" s="306" t="s">
        <v>490</v>
      </c>
      <c r="C12" s="307"/>
      <c r="D12" s="307"/>
      <c r="E12" s="307"/>
      <c r="F12" s="308">
        <f>SUM(G10)</f>
        <v>0</v>
      </c>
      <c r="G12" s="309"/>
    </row>
  </sheetData>
  <sheetProtection algorithmName="SHA-512" hashValue="LES85TNsKybhq5kWpqi9pbmgO8K+SAQddJA+6sJnN2Bqczov6iyK6YaZcErgN0FHoOlxRhhEZfOQFE1uGgPwlA==" saltValue="3538VoFlSbQr3xQBzfD7Bw==" spinCount="100000" sheet="1" objects="1" scenarios="1"/>
  <mergeCells count="6">
    <mergeCell ref="A3:G3"/>
    <mergeCell ref="A4:G5"/>
    <mergeCell ref="A9:A10"/>
    <mergeCell ref="C9:C10"/>
    <mergeCell ref="B12:E12"/>
    <mergeCell ref="F12:G12"/>
  </mergeCells>
  <pageMargins left="0.7" right="0.7" top="0.75" bottom="0.75" header="0.3" footer="0.3"/>
  <pageSetup paperSize="9" orientation="portrait" horizontalDpi="1200" verticalDpi="1200" r:id="rId1"/>
  <headerFooter differentFirst="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view="pageBreakPreview" zoomScaleNormal="100" zoomScaleSheetLayoutView="100" workbookViewId="0">
      <selection activeCell="L9" sqref="L9"/>
    </sheetView>
  </sheetViews>
  <sheetFormatPr defaultColWidth="9.140625" defaultRowHeight="15" x14ac:dyDescent="0.25"/>
  <cols>
    <col min="1" max="1" width="4.85546875" style="47" customWidth="1"/>
    <col min="2" max="2" width="27.85546875" style="47" customWidth="1"/>
    <col min="3" max="3" width="12.7109375" style="47" customWidth="1"/>
    <col min="4" max="4" width="6.140625" style="47" customWidth="1"/>
    <col min="5" max="5" width="9.140625" style="47" customWidth="1"/>
    <col min="6" max="6" width="10.7109375" style="47" customWidth="1"/>
    <col min="7" max="7" width="12.7109375" style="47" customWidth="1"/>
    <col min="8" max="16384" width="9.140625" style="47"/>
  </cols>
  <sheetData>
    <row r="1" spans="1:7" x14ac:dyDescent="0.25">
      <c r="A1" s="165" t="s">
        <v>210</v>
      </c>
      <c r="B1" s="166"/>
      <c r="C1" s="166"/>
      <c r="D1" s="166"/>
      <c r="E1" s="166"/>
      <c r="F1" s="166"/>
      <c r="G1" s="167"/>
    </row>
    <row r="2" spans="1:7" ht="11.25" customHeight="1" x14ac:dyDescent="0.25">
      <c r="A2" s="156"/>
      <c r="B2" s="156"/>
      <c r="C2" s="156"/>
      <c r="D2" s="156"/>
      <c r="E2" s="156"/>
      <c r="F2" s="156"/>
      <c r="G2" s="156"/>
    </row>
    <row r="3" spans="1:7" ht="19.5" customHeight="1" x14ac:dyDescent="0.25">
      <c r="A3" s="341" t="s">
        <v>211</v>
      </c>
      <c r="B3" s="341"/>
      <c r="C3" s="341"/>
      <c r="D3" s="341"/>
      <c r="E3" s="341"/>
      <c r="F3" s="341"/>
      <c r="G3" s="341"/>
    </row>
    <row r="4" spans="1:7" ht="15" customHeight="1" x14ac:dyDescent="0.25">
      <c r="A4" s="318" t="s">
        <v>212</v>
      </c>
      <c r="B4" s="318"/>
      <c r="C4" s="318"/>
      <c r="D4" s="318"/>
      <c r="E4" s="318"/>
      <c r="F4" s="318"/>
      <c r="G4" s="318"/>
    </row>
    <row r="5" spans="1:7" ht="156.75" customHeight="1" x14ac:dyDescent="0.25">
      <c r="A5" s="318"/>
      <c r="B5" s="318"/>
      <c r="C5" s="318"/>
      <c r="D5" s="318"/>
      <c r="E5" s="318"/>
      <c r="F5" s="318"/>
      <c r="G5" s="318"/>
    </row>
    <row r="6" spans="1:7" ht="18.75" customHeight="1" x14ac:dyDescent="0.25">
      <c r="A6" s="60"/>
      <c r="B6" s="60"/>
      <c r="C6" s="60"/>
      <c r="D6" s="60"/>
      <c r="E6" s="60"/>
      <c r="F6" s="60"/>
      <c r="G6" s="60"/>
    </row>
    <row r="7" spans="1:7" x14ac:dyDescent="0.25">
      <c r="A7" s="112" t="s">
        <v>3</v>
      </c>
      <c r="B7" s="112" t="s">
        <v>4</v>
      </c>
      <c r="C7" s="112" t="s">
        <v>5</v>
      </c>
      <c r="D7" s="112" t="s">
        <v>6</v>
      </c>
      <c r="E7" s="112" t="s">
        <v>7</v>
      </c>
      <c r="F7" s="31" t="s">
        <v>8</v>
      </c>
      <c r="G7" s="31" t="s">
        <v>9</v>
      </c>
    </row>
    <row r="8" spans="1:7" ht="31.5" x14ac:dyDescent="0.25">
      <c r="A8" s="113" t="s">
        <v>44</v>
      </c>
      <c r="B8" s="114" t="s">
        <v>10</v>
      </c>
      <c r="C8" s="113" t="s">
        <v>11</v>
      </c>
      <c r="D8" s="113" t="s">
        <v>48</v>
      </c>
      <c r="E8" s="113" t="s">
        <v>12</v>
      </c>
      <c r="F8" s="32" t="s">
        <v>43</v>
      </c>
      <c r="G8" s="32" t="s">
        <v>75</v>
      </c>
    </row>
    <row r="9" spans="1:7" ht="216.75" customHeight="1" x14ac:dyDescent="0.25">
      <c r="A9" s="320" t="s">
        <v>213</v>
      </c>
      <c r="B9" s="115" t="s">
        <v>214</v>
      </c>
      <c r="C9" s="315"/>
      <c r="D9" s="169"/>
      <c r="E9" s="170"/>
      <c r="F9" s="51"/>
      <c r="G9" s="52"/>
    </row>
    <row r="10" spans="1:7" ht="25.5" x14ac:dyDescent="0.25">
      <c r="A10" s="321"/>
      <c r="B10" s="115" t="s">
        <v>215</v>
      </c>
      <c r="C10" s="314"/>
      <c r="D10" s="187" t="s">
        <v>14</v>
      </c>
      <c r="E10" s="26">
        <v>1</v>
      </c>
      <c r="F10" s="69"/>
      <c r="G10" s="186">
        <f>E10*F10</f>
        <v>0</v>
      </c>
    </row>
    <row r="11" spans="1:7" ht="25.5" x14ac:dyDescent="0.25">
      <c r="A11" s="332"/>
      <c r="B11" s="115" t="s">
        <v>216</v>
      </c>
      <c r="C11" s="313"/>
      <c r="D11" s="187" t="s">
        <v>14</v>
      </c>
      <c r="E11" s="26">
        <v>1</v>
      </c>
      <c r="F11" s="69"/>
      <c r="G11" s="186">
        <f>E11*F11</f>
        <v>0</v>
      </c>
    </row>
    <row r="12" spans="1:7" x14ac:dyDescent="0.25">
      <c r="A12" s="156"/>
      <c r="B12" s="156"/>
      <c r="D12" s="156"/>
      <c r="E12" s="156"/>
      <c r="G12" s="147"/>
    </row>
    <row r="13" spans="1:7" ht="213.75" customHeight="1" x14ac:dyDescent="0.25">
      <c r="A13" s="320" t="s">
        <v>217</v>
      </c>
      <c r="B13" s="115" t="s">
        <v>218</v>
      </c>
      <c r="C13" s="315"/>
      <c r="D13" s="169"/>
      <c r="E13" s="170"/>
      <c r="F13" s="51"/>
      <c r="G13" s="145"/>
    </row>
    <row r="14" spans="1:7" ht="25.5" x14ac:dyDescent="0.25">
      <c r="A14" s="321"/>
      <c r="B14" s="115" t="s">
        <v>219</v>
      </c>
      <c r="C14" s="314"/>
      <c r="D14" s="187" t="s">
        <v>14</v>
      </c>
      <c r="E14" s="26">
        <v>12</v>
      </c>
      <c r="F14" s="69"/>
      <c r="G14" s="186">
        <f>E14*F14</f>
        <v>0</v>
      </c>
    </row>
    <row r="15" spans="1:7" ht="25.5" x14ac:dyDescent="0.25">
      <c r="A15" s="332"/>
      <c r="B15" s="115" t="s">
        <v>220</v>
      </c>
      <c r="C15" s="313"/>
      <c r="D15" s="187" t="s">
        <v>14</v>
      </c>
      <c r="E15" s="26">
        <v>2</v>
      </c>
      <c r="F15" s="69"/>
      <c r="G15" s="186">
        <f>E15*F15</f>
        <v>0</v>
      </c>
    </row>
    <row r="16" spans="1:7" x14ac:dyDescent="0.25">
      <c r="A16" s="156"/>
      <c r="B16" s="156"/>
      <c r="D16" s="156"/>
      <c r="E16" s="156"/>
      <c r="G16" s="147"/>
    </row>
    <row r="17" spans="1:7" ht="220.5" customHeight="1" x14ac:dyDescent="0.25">
      <c r="A17" s="320" t="s">
        <v>221</v>
      </c>
      <c r="B17" s="115" t="s">
        <v>226</v>
      </c>
      <c r="C17" s="315"/>
      <c r="D17" s="169"/>
      <c r="E17" s="170"/>
      <c r="F17" s="51"/>
      <c r="G17" s="145"/>
    </row>
    <row r="18" spans="1:7" x14ac:dyDescent="0.25">
      <c r="A18" s="321"/>
      <c r="B18" s="115" t="s">
        <v>222</v>
      </c>
      <c r="C18" s="314"/>
      <c r="D18" s="127" t="s">
        <v>14</v>
      </c>
      <c r="E18" s="9">
        <v>1</v>
      </c>
      <c r="F18" s="43"/>
      <c r="G18" s="186">
        <f>E18*F18</f>
        <v>0</v>
      </c>
    </row>
    <row r="19" spans="1:7" x14ac:dyDescent="0.25">
      <c r="A19" s="321"/>
      <c r="B19" s="115" t="s">
        <v>223</v>
      </c>
      <c r="C19" s="314"/>
      <c r="D19" s="127" t="s">
        <v>14</v>
      </c>
      <c r="E19" s="9">
        <v>2</v>
      </c>
      <c r="F19" s="43"/>
      <c r="G19" s="186">
        <f>E19*F19</f>
        <v>0</v>
      </c>
    </row>
    <row r="20" spans="1:7" ht="15.75" customHeight="1" x14ac:dyDescent="0.25">
      <c r="A20" s="321"/>
      <c r="B20" s="115" t="s">
        <v>224</v>
      </c>
      <c r="C20" s="314"/>
      <c r="D20" s="127" t="s">
        <v>14</v>
      </c>
      <c r="E20" s="9">
        <v>1</v>
      </c>
      <c r="F20" s="43"/>
      <c r="G20" s="186">
        <f>E20*F20</f>
        <v>0</v>
      </c>
    </row>
    <row r="21" spans="1:7" ht="18" customHeight="1" x14ac:dyDescent="0.25">
      <c r="A21" s="321"/>
      <c r="B21" s="115" t="s">
        <v>225</v>
      </c>
      <c r="C21" s="314"/>
      <c r="D21" s="127" t="s">
        <v>14</v>
      </c>
      <c r="E21" s="9">
        <v>1</v>
      </c>
      <c r="F21" s="43"/>
      <c r="G21" s="186">
        <f>E21*F21</f>
        <v>0</v>
      </c>
    </row>
    <row r="22" spans="1:7" ht="16.5" customHeight="1" x14ac:dyDescent="0.25">
      <c r="A22" s="332"/>
      <c r="B22" s="115" t="s">
        <v>227</v>
      </c>
      <c r="C22" s="313"/>
      <c r="D22" s="127" t="s">
        <v>14</v>
      </c>
      <c r="E22" s="9">
        <v>1</v>
      </c>
      <c r="F22" s="43"/>
      <c r="G22" s="186">
        <f>E22*F22</f>
        <v>0</v>
      </c>
    </row>
    <row r="24" spans="1:7" x14ac:dyDescent="0.25">
      <c r="B24" s="306" t="s">
        <v>489</v>
      </c>
      <c r="C24" s="307"/>
      <c r="D24" s="307"/>
      <c r="E24" s="307"/>
      <c r="F24" s="308">
        <f>SUM(G9:G22)</f>
        <v>0</v>
      </c>
      <c r="G24" s="309"/>
    </row>
  </sheetData>
  <sheetProtection algorithmName="SHA-512" hashValue="O+e2U3fEAgqCmwjccKZ4voao+z05x9zNlFDR5dJLMyhTALqxamDJuVJnlMRSAvom2nqYEDSIXEgnKY6wJdpMMg==" saltValue="yfLtDXHfrQH8/blU0/un7Q==" spinCount="100000" sheet="1" objects="1" scenarios="1"/>
  <mergeCells count="10">
    <mergeCell ref="A3:G3"/>
    <mergeCell ref="A4:G5"/>
    <mergeCell ref="A9:A11"/>
    <mergeCell ref="C9:C11"/>
    <mergeCell ref="B24:E24"/>
    <mergeCell ref="F24:G24"/>
    <mergeCell ref="A13:A15"/>
    <mergeCell ref="C13:C15"/>
    <mergeCell ref="A17:A22"/>
    <mergeCell ref="C17:C22"/>
  </mergeCells>
  <pageMargins left="0.7" right="0.7" top="0.75" bottom="0.75" header="0.3" footer="0.3"/>
  <pageSetup paperSize="9" orientation="portrait" horizontalDpi="1200" verticalDpi="1200"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15</vt:i4>
      </vt:variant>
    </vt:vector>
  </HeadingPairs>
  <TitlesOfParts>
    <vt:vector size="32" baseType="lpstr">
      <vt:lpstr>Naslovnica</vt:lpstr>
      <vt:lpstr>Opći uvjeti</vt:lpstr>
      <vt:lpstr>1.0. Zemljani radovi</vt:lpstr>
      <vt:lpstr>2.0. Betonski radovi</vt:lpstr>
      <vt:lpstr>3.0. Zidarski radovi </vt:lpstr>
      <vt:lpstr>4.0. Fasaderski radovi </vt:lpstr>
      <vt:lpstr>5.0. Izolaterski radovi</vt:lpstr>
      <vt:lpstr>6.0. Limarski radovi</vt:lpstr>
      <vt:lpstr>7.0. Stolarski radovi)</vt:lpstr>
      <vt:lpstr>8.0. Bravarski radovi</vt:lpstr>
      <vt:lpstr>9.0. Keramičarski radovi</vt:lpstr>
      <vt:lpstr>10.0. Soboslikarski radovi</vt:lpstr>
      <vt:lpstr>11.0.STROJARSKI</vt:lpstr>
      <vt:lpstr>12.0.ELEKTRO</vt:lpstr>
      <vt:lpstr>13.0.VODA I KANALIZACIAJ</vt:lpstr>
      <vt:lpstr>14.0. ARMIRAČKI RADOVI</vt:lpstr>
      <vt:lpstr>REKAPITUACIJA</vt:lpstr>
      <vt:lpstr>'1.0. Zemljani radovi'!Print_Area</vt:lpstr>
      <vt:lpstr>'10.0. Soboslikarski radovi'!Print_Area</vt:lpstr>
      <vt:lpstr>'11.0.STROJARSKI'!Print_Area</vt:lpstr>
      <vt:lpstr>'12.0.ELEKTRO'!Print_Area</vt:lpstr>
      <vt:lpstr>'13.0.VODA I KANALIZACIAJ'!Print_Area</vt:lpstr>
      <vt:lpstr>'14.0. ARMIRAČKI RADOVI'!Print_Area</vt:lpstr>
      <vt:lpstr>'2.0. Betonski radovi'!Print_Area</vt:lpstr>
      <vt:lpstr>'3.0. Zidarski radovi '!Print_Area</vt:lpstr>
      <vt:lpstr>'4.0. Fasaderski radovi '!Print_Area</vt:lpstr>
      <vt:lpstr>'5.0. Izolaterski radovi'!Print_Area</vt:lpstr>
      <vt:lpstr>'6.0. Limarski radovi'!Print_Area</vt:lpstr>
      <vt:lpstr>'7.0. Stolarski radovi)'!Print_Area</vt:lpstr>
      <vt:lpstr>'8.0. Bravarski radovi'!Print_Area</vt:lpstr>
      <vt:lpstr>'9.0. Keramičarski radovi'!Print_Area</vt:lpstr>
      <vt:lpstr>Naslovnica!Print_Area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Marjan</dc:creator>
  <cp:lastModifiedBy>Josip</cp:lastModifiedBy>
  <cp:lastPrinted>2018-07-27T09:13:12Z</cp:lastPrinted>
  <dcterms:created xsi:type="dcterms:W3CDTF">2018-07-26T06:16:33Z</dcterms:created>
  <dcterms:modified xsi:type="dcterms:W3CDTF">2018-10-09T08:14:26Z</dcterms:modified>
</cp:coreProperties>
</file>